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5180" windowHeight="8330" activeTab="0"/>
  </bookViews>
  <sheets>
    <sheet name="Funding Possibilities" sheetId="1" r:id="rId1"/>
    <sheet name="Outstanding Obligations" sheetId="2" r:id="rId2"/>
    <sheet name="Projected Expenses" sheetId="3" r:id="rId3"/>
  </sheets>
  <definedNames/>
  <calcPr fullCalcOnLoad="1"/>
</workbook>
</file>

<file path=xl/sharedStrings.xml><?xml version="1.0" encoding="utf-8"?>
<sst xmlns="http://schemas.openxmlformats.org/spreadsheetml/2006/main" count="86" uniqueCount="71">
  <si>
    <t>Funding Possibilities</t>
  </si>
  <si>
    <t>Source</t>
  </si>
  <si>
    <t>Amount</t>
  </si>
  <si>
    <t>Date Will Know</t>
  </si>
  <si>
    <t>Likelihood/Comments</t>
  </si>
  <si>
    <t>State Legislature</t>
  </si>
  <si>
    <t>Bill has the support of the Speaker of the House, Ben Lujan and other legislative leaders</t>
  </si>
  <si>
    <t>Siemens Foundation</t>
  </si>
  <si>
    <t>Date Will Receive</t>
  </si>
  <si>
    <t>Likely - they have provided funding before</t>
  </si>
  <si>
    <t>unknown</t>
  </si>
  <si>
    <t>Unknown</t>
  </si>
  <si>
    <t>Proposal will be submitted in March</t>
  </si>
  <si>
    <t>Fairly likely</t>
  </si>
  <si>
    <t>Verizon Foundation*</t>
  </si>
  <si>
    <t>Daniels Foundation*</t>
  </si>
  <si>
    <t>McCune Foundation*</t>
  </si>
  <si>
    <t>Total Requested</t>
  </si>
  <si>
    <t>Outstanding Obligations</t>
  </si>
  <si>
    <t>Still Owed</t>
  </si>
  <si>
    <t>Comments</t>
  </si>
  <si>
    <t>Total Obligations</t>
  </si>
  <si>
    <t>Amount in 2005</t>
  </si>
  <si>
    <t>Paid in 2004</t>
  </si>
  <si>
    <t>Amount in 2006</t>
  </si>
  <si>
    <t>Siemans might pick this obligation up.  We would call it the Siemens Amy Boulanger Scholarship.  Herb Carter likes us.</t>
  </si>
  <si>
    <t>Black Duck - t-shirts</t>
  </si>
  <si>
    <t>Recently Paid 2003</t>
  </si>
  <si>
    <t>Original Amount Overdue</t>
  </si>
  <si>
    <t>Savingds Bonds</t>
  </si>
  <si>
    <t>Silicon Heights - Software</t>
  </si>
  <si>
    <t>Betsy - salary August through December</t>
  </si>
  <si>
    <t>Celia - salary August through December</t>
  </si>
  <si>
    <t>David Douglas - t-shirt design</t>
  </si>
  <si>
    <t>Betsy and Celia STI 2003</t>
  </si>
  <si>
    <t>Betsy - motel expenses for STI 2003</t>
  </si>
  <si>
    <t>??</t>
  </si>
  <si>
    <t>Gina Fisk - Amazon gift certificates</t>
  </si>
  <si>
    <t>Technet owes</t>
  </si>
  <si>
    <t>LANL paid with leftover funds.  Betsy will send a check and thank him for being patient.</t>
  </si>
  <si>
    <t>Balance in checking (Approx.)</t>
  </si>
  <si>
    <t>Projected Expenses for Challenge 2003 - 2004</t>
  </si>
  <si>
    <t>Total Projected</t>
  </si>
  <si>
    <t>Sandia Tour</t>
  </si>
  <si>
    <t>Awards Day</t>
  </si>
  <si>
    <t>plaques</t>
  </si>
  <si>
    <t>gift certificates</t>
  </si>
  <si>
    <t>trophies</t>
  </si>
  <si>
    <t>savings bonds (max)</t>
  </si>
  <si>
    <t>expo room/judges' lunch</t>
  </si>
  <si>
    <t>students' lunch</t>
  </si>
  <si>
    <t>judges' reception (Sunday)</t>
  </si>
  <si>
    <t>judges' dinner (Monday)</t>
  </si>
  <si>
    <t>motel</t>
  </si>
  <si>
    <t>copying and mailing of final reports</t>
  </si>
  <si>
    <t xml:space="preserve">conference call </t>
  </si>
  <si>
    <t>likely - for conference call</t>
  </si>
  <si>
    <t>Shaun Cooper/NMSU</t>
  </si>
  <si>
    <t>lunch after award's ceremony</t>
  </si>
  <si>
    <t>2) To sophomore Heather Menzer: from Silver, at Colorado State</t>
  </si>
  <si>
    <t>3) To freshman Elizabeth Yaros: from Farmington, at Penn State</t>
  </si>
  <si>
    <t>1) To junior Kayla Isler: from Goddard, at UNM</t>
  </si>
  <si>
    <t>* Note 1</t>
  </si>
  <si>
    <t>Amy Boulanger Scholarships* (Note 1)</t>
  </si>
  <si>
    <t>LANL will cover</t>
  </si>
  <si>
    <t>pizza, LANL will cover</t>
  </si>
  <si>
    <t>at David's, LANL will cover</t>
  </si>
  <si>
    <t>covered by NMSU/Shaun Cooper?</t>
  </si>
  <si>
    <t>We agreed to pay them $100.00 a month.</t>
  </si>
  <si>
    <t>Aramark at San Juan College</t>
  </si>
  <si>
    <t>Technet owes, from STI 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</si>
</sst>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44" fontId="0" fillId="0" borderId="0" xfId="17" applyAlignment="1">
      <alignment/>
    </xf>
    <xf numFmtId="44" fontId="3" fillId="0" borderId="1" xfId="17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4" fontId="3" fillId="0" borderId="3" xfId="17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44" fontId="0" fillId="0" borderId="5" xfId="17" applyBorder="1" applyAlignment="1">
      <alignment vertical="center" wrapText="1"/>
    </xf>
    <xf numFmtId="0" fontId="0" fillId="0" borderId="6" xfId="0" applyBorder="1" applyAlignment="1">
      <alignment vertical="center" wrapText="1"/>
    </xf>
    <xf numFmtId="44" fontId="0" fillId="0" borderId="7" xfId="17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4" fontId="0" fillId="0" borderId="14" xfId="17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center"/>
    </xf>
    <xf numFmtId="14" fontId="0" fillId="0" borderId="7" xfId="0" applyNumberFormat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44" fontId="0" fillId="0" borderId="6" xfId="17" applyBorder="1" applyAlignment="1">
      <alignment vertical="center" wrapText="1"/>
    </xf>
    <xf numFmtId="44" fontId="0" fillId="0" borderId="8" xfId="17" applyBorder="1" applyAlignment="1">
      <alignment vertical="center" wrapText="1"/>
    </xf>
    <xf numFmtId="44" fontId="2" fillId="0" borderId="0" xfId="17" applyFont="1" applyAlignment="1">
      <alignment/>
    </xf>
    <xf numFmtId="44" fontId="3" fillId="0" borderId="17" xfId="17" applyFont="1" applyBorder="1" applyAlignment="1">
      <alignment horizontal="center" vertical="center" wrapText="1"/>
    </xf>
    <xf numFmtId="44" fontId="0" fillId="0" borderId="18" xfId="17" applyBorder="1" applyAlignment="1">
      <alignment vertical="center" wrapText="1"/>
    </xf>
    <xf numFmtId="44" fontId="0" fillId="0" borderId="19" xfId="17" applyBorder="1" applyAlignment="1">
      <alignment vertical="center" wrapText="1"/>
    </xf>
    <xf numFmtId="44" fontId="0" fillId="0" borderId="14" xfId="17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44" fontId="0" fillId="0" borderId="1" xfId="17" applyFill="1" applyBorder="1" applyAlignment="1">
      <alignment vertical="center" wrapText="1"/>
    </xf>
    <xf numFmtId="44" fontId="0" fillId="0" borderId="21" xfId="17" applyFill="1" applyBorder="1" applyAlignment="1">
      <alignment vertical="center" wrapText="1"/>
    </xf>
    <xf numFmtId="44" fontId="0" fillId="2" borderId="22" xfId="17" applyFill="1" applyBorder="1" applyAlignment="1">
      <alignment vertical="center" wrapText="1"/>
    </xf>
    <xf numFmtId="0" fontId="0" fillId="0" borderId="9" xfId="0" applyBorder="1" applyAlignment="1">
      <alignment horizontal="right" vertical="center" wrapText="1"/>
    </xf>
    <xf numFmtId="0" fontId="0" fillId="0" borderId="23" xfId="0" applyBorder="1" applyAlignment="1">
      <alignment vertical="center" wrapText="1"/>
    </xf>
    <xf numFmtId="44" fontId="0" fillId="0" borderId="24" xfId="17" applyBorder="1" applyAlignment="1">
      <alignment vertical="center" wrapText="1"/>
    </xf>
    <xf numFmtId="14" fontId="0" fillId="0" borderId="24" xfId="0" applyNumberForma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14" fontId="0" fillId="0" borderId="26" xfId="0" applyNumberFormat="1" applyBorder="1" applyAlignment="1">
      <alignment horizontal="center" vertical="center" wrapText="1"/>
    </xf>
    <xf numFmtId="44" fontId="3" fillId="0" borderId="27" xfId="17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13" xfId="0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44" fontId="1" fillId="0" borderId="5" xfId="17" applyFont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44" fontId="1" fillId="0" borderId="1" xfId="17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28" xfId="0" applyBorder="1" applyAlignment="1">
      <alignment vertical="center" wrapText="1"/>
    </xf>
    <xf numFmtId="44" fontId="0" fillId="0" borderId="29" xfId="17" applyFont="1" applyBorder="1" applyAlignment="1">
      <alignment vertical="center" wrapText="1"/>
    </xf>
    <xf numFmtId="44" fontId="0" fillId="0" borderId="29" xfId="17" applyBorder="1" applyAlignment="1">
      <alignment vertical="center" wrapText="1"/>
    </xf>
    <xf numFmtId="44" fontId="0" fillId="0" borderId="30" xfId="17" applyBorder="1" applyAlignment="1">
      <alignment vertical="center" wrapText="1"/>
    </xf>
    <xf numFmtId="44" fontId="0" fillId="0" borderId="31" xfId="17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35.140625" style="0" customWidth="1"/>
    <col min="2" max="2" width="16.8515625" style="0" customWidth="1"/>
    <col min="3" max="4" width="10.140625" style="23" customWidth="1"/>
    <col min="5" max="5" width="36.7109375" style="0" customWidth="1"/>
  </cols>
  <sheetData>
    <row r="1" ht="12">
      <c r="B1" s="3"/>
    </row>
    <row r="2" spans="1:2" ht="18">
      <c r="A2" s="1" t="s">
        <v>0</v>
      </c>
      <c r="B2" s="3"/>
    </row>
    <row r="3" ht="12.75" thickBot="1">
      <c r="B3" s="3"/>
    </row>
    <row r="4" spans="1:5" s="2" customFormat="1" ht="46.5" thickBot="1">
      <c r="A4" s="6" t="s">
        <v>1</v>
      </c>
      <c r="B4" s="7" t="s">
        <v>2</v>
      </c>
      <c r="C4" s="8" t="s">
        <v>3</v>
      </c>
      <c r="D4" s="17" t="s">
        <v>8</v>
      </c>
      <c r="E4" s="9" t="s">
        <v>4</v>
      </c>
    </row>
    <row r="5" spans="1:5" s="5" customFormat="1" ht="37.5">
      <c r="A5" s="12" t="s">
        <v>5</v>
      </c>
      <c r="B5" s="13">
        <v>80000</v>
      </c>
      <c r="C5" s="24">
        <v>38007</v>
      </c>
      <c r="D5" s="25">
        <v>38169</v>
      </c>
      <c r="E5" s="14" t="s">
        <v>6</v>
      </c>
    </row>
    <row r="6" spans="1:5" s="5" customFormat="1" ht="12">
      <c r="A6" s="15" t="s">
        <v>7</v>
      </c>
      <c r="B6" s="11">
        <v>7500</v>
      </c>
      <c r="C6" s="26">
        <v>38076</v>
      </c>
      <c r="D6" s="27">
        <v>38139</v>
      </c>
      <c r="E6" s="16" t="s">
        <v>9</v>
      </c>
    </row>
    <row r="7" spans="1:5" s="5" customFormat="1" ht="12">
      <c r="A7" s="15" t="s">
        <v>14</v>
      </c>
      <c r="B7" s="11">
        <v>140000</v>
      </c>
      <c r="C7" s="26">
        <v>38018</v>
      </c>
      <c r="D7" s="28" t="s">
        <v>10</v>
      </c>
      <c r="E7" s="16" t="s">
        <v>11</v>
      </c>
    </row>
    <row r="8" spans="1:5" s="5" customFormat="1" ht="12">
      <c r="A8" s="15" t="s">
        <v>15</v>
      </c>
      <c r="B8" s="11">
        <v>20000</v>
      </c>
      <c r="C8" s="26">
        <v>38047</v>
      </c>
      <c r="D8" s="28" t="s">
        <v>10</v>
      </c>
      <c r="E8" s="16" t="s">
        <v>13</v>
      </c>
    </row>
    <row r="9" spans="1:5" s="5" customFormat="1" ht="12">
      <c r="A9" s="15" t="s">
        <v>16</v>
      </c>
      <c r="B9" s="11">
        <v>20000</v>
      </c>
      <c r="C9" s="26">
        <v>38139</v>
      </c>
      <c r="D9" s="28" t="s">
        <v>10</v>
      </c>
      <c r="E9" s="16" t="s">
        <v>12</v>
      </c>
    </row>
    <row r="10" spans="1:5" s="5" customFormat="1" ht="12">
      <c r="A10" s="43" t="s">
        <v>57</v>
      </c>
      <c r="B10" s="44">
        <v>1000</v>
      </c>
      <c r="C10" s="45">
        <v>38061</v>
      </c>
      <c r="D10" s="47">
        <v>38061</v>
      </c>
      <c r="E10" s="46" t="s">
        <v>56</v>
      </c>
    </row>
    <row r="11" ht="12">
      <c r="B11" s="3"/>
    </row>
    <row r="12" spans="1:2" ht="12">
      <c r="A12" s="22" t="s">
        <v>17</v>
      </c>
      <c r="B12" s="3">
        <f>SUM(B5:B10)</f>
        <v>268500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F5" sqref="F5"/>
    </sheetView>
  </sheetViews>
  <sheetFormatPr defaultColWidth="9.140625" defaultRowHeight="12.75"/>
  <cols>
    <col min="1" max="1" width="35.140625" style="0" customWidth="1"/>
    <col min="2" max="2" width="14.8515625" style="3" customWidth="1"/>
    <col min="3" max="3" width="12.00390625" style="3" customWidth="1"/>
    <col min="4" max="4" width="13.140625" style="3" customWidth="1"/>
    <col min="5" max="5" width="14.28125" style="3" customWidth="1"/>
    <col min="6" max="6" width="36.7109375" style="0" customWidth="1"/>
    <col min="7" max="7" width="10.421875" style="0" customWidth="1"/>
    <col min="8" max="8" width="11.00390625" style="0" customWidth="1"/>
  </cols>
  <sheetData>
    <row r="2" spans="1:3" ht="18">
      <c r="A2" s="1" t="s">
        <v>18</v>
      </c>
      <c r="B2" s="32"/>
      <c r="C2" s="32"/>
    </row>
    <row r="3" ht="12.75" thickBot="1"/>
    <row r="4" spans="1:8" s="2" customFormat="1" ht="46.5" thickBot="1">
      <c r="A4" s="6" t="s">
        <v>1</v>
      </c>
      <c r="B4" s="33" t="s">
        <v>28</v>
      </c>
      <c r="C4" s="33" t="s">
        <v>27</v>
      </c>
      <c r="D4" s="7" t="s">
        <v>23</v>
      </c>
      <c r="E4" s="4" t="s">
        <v>19</v>
      </c>
      <c r="F4" s="17" t="s">
        <v>20</v>
      </c>
      <c r="G4" s="6" t="s">
        <v>22</v>
      </c>
      <c r="H4" s="9" t="s">
        <v>24</v>
      </c>
    </row>
    <row r="5" spans="1:8" s="5" customFormat="1" ht="37.5" thickBot="1">
      <c r="A5" s="12" t="s">
        <v>63</v>
      </c>
      <c r="B5" s="34">
        <v>7500</v>
      </c>
      <c r="C5" s="34">
        <v>0</v>
      </c>
      <c r="D5" s="13">
        <v>7500</v>
      </c>
      <c r="E5" s="13">
        <f>B5-C5-D5</f>
        <v>0</v>
      </c>
      <c r="F5" s="29" t="s">
        <v>25</v>
      </c>
      <c r="G5" s="30">
        <v>5000</v>
      </c>
      <c r="H5" s="31">
        <v>2500</v>
      </c>
    </row>
    <row r="6" spans="1:8" s="5" customFormat="1" ht="37.5">
      <c r="A6" s="15" t="s">
        <v>26</v>
      </c>
      <c r="B6" s="34">
        <v>2863.14</v>
      </c>
      <c r="C6" s="34">
        <v>2725.4</v>
      </c>
      <c r="D6" s="11">
        <v>137.74</v>
      </c>
      <c r="E6" s="11">
        <f aca="true" t="shared" si="0" ref="E6:E13">B6-C6-D6</f>
        <v>-2.2737367544323206E-13</v>
      </c>
      <c r="F6" s="18" t="s">
        <v>39</v>
      </c>
      <c r="G6" s="15"/>
      <c r="H6" s="16"/>
    </row>
    <row r="7" spans="1:8" s="5" customFormat="1" ht="12">
      <c r="A7" s="15" t="s">
        <v>29</v>
      </c>
      <c r="B7" s="35">
        <v>2750</v>
      </c>
      <c r="C7" s="35">
        <v>2750</v>
      </c>
      <c r="D7" s="11"/>
      <c r="E7" s="11">
        <f t="shared" si="0"/>
        <v>0</v>
      </c>
      <c r="F7" s="18"/>
      <c r="G7" s="15"/>
      <c r="H7" s="16"/>
    </row>
    <row r="8" spans="1:8" s="5" customFormat="1" ht="12">
      <c r="A8" s="15" t="s">
        <v>30</v>
      </c>
      <c r="B8" s="35">
        <v>2772</v>
      </c>
      <c r="C8" s="35"/>
      <c r="D8" s="11">
        <v>100</v>
      </c>
      <c r="E8" s="11">
        <f t="shared" si="0"/>
        <v>2672</v>
      </c>
      <c r="F8" s="18" t="s">
        <v>68</v>
      </c>
      <c r="G8" s="15"/>
      <c r="H8" s="16"/>
    </row>
    <row r="9" spans="1:8" s="5" customFormat="1" ht="12">
      <c r="A9" s="15" t="s">
        <v>37</v>
      </c>
      <c r="B9" s="35">
        <v>2500</v>
      </c>
      <c r="C9" s="35"/>
      <c r="D9" s="11"/>
      <c r="E9" s="11">
        <f t="shared" si="0"/>
        <v>2500</v>
      </c>
      <c r="F9" s="18" t="s">
        <v>38</v>
      </c>
      <c r="G9" s="15"/>
      <c r="H9" s="16"/>
    </row>
    <row r="10" spans="1:8" s="5" customFormat="1" ht="12">
      <c r="A10" s="15" t="s">
        <v>31</v>
      </c>
      <c r="B10" s="11">
        <v>12000</v>
      </c>
      <c r="C10" s="11"/>
      <c r="D10" s="11"/>
      <c r="E10" s="11">
        <f t="shared" si="0"/>
        <v>12000</v>
      </c>
      <c r="F10" s="10" t="s">
        <v>38</v>
      </c>
      <c r="G10" s="10"/>
      <c r="H10" s="16"/>
    </row>
    <row r="11" spans="1:8" s="5" customFormat="1" ht="12">
      <c r="A11" s="15" t="s">
        <v>35</v>
      </c>
      <c r="B11" s="11">
        <v>4000</v>
      </c>
      <c r="C11" s="11"/>
      <c r="D11" s="11"/>
      <c r="E11" s="11">
        <f t="shared" si="0"/>
        <v>4000</v>
      </c>
      <c r="F11" s="10" t="s">
        <v>38</v>
      </c>
      <c r="G11" s="10"/>
      <c r="H11" s="16"/>
    </row>
    <row r="12" spans="1:8" s="5" customFormat="1" ht="12">
      <c r="A12" s="15" t="s">
        <v>32</v>
      </c>
      <c r="B12" s="11">
        <v>12000</v>
      </c>
      <c r="C12" s="11"/>
      <c r="D12" s="11"/>
      <c r="E12" s="11">
        <f t="shared" si="0"/>
        <v>12000</v>
      </c>
      <c r="F12" s="10" t="s">
        <v>38</v>
      </c>
      <c r="G12" s="10"/>
      <c r="H12" s="16"/>
    </row>
    <row r="13" spans="1:8" s="5" customFormat="1" ht="12">
      <c r="A13" s="15" t="s">
        <v>34</v>
      </c>
      <c r="B13" s="11">
        <v>14000</v>
      </c>
      <c r="C13" s="11"/>
      <c r="D13" s="11"/>
      <c r="E13" s="11">
        <f t="shared" si="0"/>
        <v>14000</v>
      </c>
      <c r="F13" s="10" t="s">
        <v>38</v>
      </c>
      <c r="G13" s="10"/>
      <c r="H13" s="16"/>
    </row>
    <row r="14" spans="1:8" s="5" customFormat="1" ht="12.75" thickBot="1">
      <c r="A14" s="19" t="s">
        <v>69</v>
      </c>
      <c r="B14" s="36">
        <v>1000</v>
      </c>
      <c r="C14" s="20"/>
      <c r="D14" s="20"/>
      <c r="E14" s="20">
        <v>1000</v>
      </c>
      <c r="F14" s="10" t="s">
        <v>70</v>
      </c>
      <c r="G14" s="37"/>
      <c r="H14" s="21"/>
    </row>
    <row r="15" spans="1:8" s="5" customFormat="1" ht="12.75" thickBot="1">
      <c r="A15" s="19" t="s">
        <v>33</v>
      </c>
      <c r="B15" s="36" t="s">
        <v>36</v>
      </c>
      <c r="C15" s="20"/>
      <c r="D15" s="20"/>
      <c r="E15" s="20"/>
      <c r="F15" s="10" t="s">
        <v>38</v>
      </c>
      <c r="G15" s="37"/>
      <c r="H15" s="21"/>
    </row>
    <row r="16" spans="1:8" s="5" customFormat="1" ht="12.75" thickBot="1">
      <c r="A16" s="56"/>
      <c r="B16" s="57"/>
      <c r="C16" s="58"/>
      <c r="D16" s="59"/>
      <c r="E16" s="60"/>
      <c r="F16" s="61"/>
      <c r="G16" s="61"/>
      <c r="H16" s="61"/>
    </row>
    <row r="17" spans="1:5" ht="12.75" thickBot="1">
      <c r="A17" s="38" t="s">
        <v>21</v>
      </c>
      <c r="B17" s="39">
        <f>SUM(B5:B15)</f>
        <v>61385.14</v>
      </c>
      <c r="C17" s="39">
        <f>SUM(C5:C15)</f>
        <v>5475.4</v>
      </c>
      <c r="D17" s="40">
        <f>SUM(D5:D15)</f>
        <v>7737.74</v>
      </c>
      <c r="E17" s="41">
        <f>SUM(E5:E15)</f>
        <v>48172</v>
      </c>
    </row>
    <row r="19" spans="1:5" ht="12">
      <c r="A19" s="22" t="s">
        <v>40</v>
      </c>
      <c r="E19" s="3">
        <v>4662.42</v>
      </c>
    </row>
    <row r="21" ht="12">
      <c r="A21" t="s">
        <v>62</v>
      </c>
    </row>
    <row r="22" ht="12">
      <c r="A22" s="55" t="s">
        <v>61</v>
      </c>
    </row>
    <row r="23" ht="12">
      <c r="A23" s="55" t="s">
        <v>59</v>
      </c>
    </row>
    <row r="24" ht="12">
      <c r="A24" s="55" t="s">
        <v>60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2"/>
  <sheetViews>
    <sheetView workbookViewId="0" topLeftCell="A1">
      <selection activeCell="C18" sqref="C18"/>
    </sheetView>
  </sheetViews>
  <sheetFormatPr defaultColWidth="9.140625" defaultRowHeight="12.75"/>
  <cols>
    <col min="1" max="1" width="35.140625" style="0" customWidth="1"/>
    <col min="2" max="2" width="14.8515625" style="0" customWidth="1"/>
    <col min="3" max="3" width="36.7109375" style="0" customWidth="1"/>
  </cols>
  <sheetData>
    <row r="2" s="1" customFormat="1" ht="18">
      <c r="A2" s="1" t="s">
        <v>41</v>
      </c>
    </row>
    <row r="3" ht="12.75" thickBot="1"/>
    <row r="4" spans="1:3" s="2" customFormat="1" ht="15.75" thickBot="1">
      <c r="A4" s="6" t="s">
        <v>1</v>
      </c>
      <c r="B4" s="48" t="s">
        <v>2</v>
      </c>
      <c r="C4" s="49" t="s">
        <v>20</v>
      </c>
    </row>
    <row r="5" spans="1:3" s="5" customFormat="1" ht="12.75">
      <c r="A5" s="51" t="s">
        <v>43</v>
      </c>
      <c r="B5" s="52">
        <v>2000</v>
      </c>
      <c r="C5" s="16"/>
    </row>
    <row r="6" spans="1:3" s="5" customFormat="1" ht="12.75">
      <c r="A6" s="51" t="s">
        <v>44</v>
      </c>
      <c r="B6" s="52">
        <f>SUM(B7:B18)</f>
        <v>32350</v>
      </c>
      <c r="C6" s="16"/>
    </row>
    <row r="7" spans="1:3" s="5" customFormat="1" ht="12">
      <c r="A7" s="42" t="s">
        <v>45</v>
      </c>
      <c r="B7" s="11">
        <v>2100</v>
      </c>
      <c r="C7" s="16"/>
    </row>
    <row r="8" spans="1:3" s="5" customFormat="1" ht="12">
      <c r="A8" s="42" t="s">
        <v>46</v>
      </c>
      <c r="B8" s="11">
        <v>2500</v>
      </c>
      <c r="C8" s="16"/>
    </row>
    <row r="9" spans="1:3" s="5" customFormat="1" ht="12">
      <c r="A9" s="42" t="s">
        <v>47</v>
      </c>
      <c r="B9" s="11">
        <v>3000</v>
      </c>
      <c r="C9" s="16"/>
    </row>
    <row r="10" spans="1:3" s="5" customFormat="1" ht="12">
      <c r="A10" s="42" t="s">
        <v>48</v>
      </c>
      <c r="B10" s="11">
        <v>3750</v>
      </c>
      <c r="C10" s="16"/>
    </row>
    <row r="11" spans="1:3" s="5" customFormat="1" ht="12">
      <c r="A11" s="42" t="s">
        <v>58</v>
      </c>
      <c r="B11" s="11">
        <v>1500</v>
      </c>
      <c r="C11" s="16" t="s">
        <v>64</v>
      </c>
    </row>
    <row r="12" spans="1:3" s="5" customFormat="1" ht="12">
      <c r="A12" s="42" t="s">
        <v>49</v>
      </c>
      <c r="B12" s="11">
        <v>1000</v>
      </c>
      <c r="C12" s="16" t="s">
        <v>64</v>
      </c>
    </row>
    <row r="13" spans="1:3" s="5" customFormat="1" ht="12">
      <c r="A13" s="42" t="s">
        <v>50</v>
      </c>
      <c r="B13" s="11">
        <v>800</v>
      </c>
      <c r="C13" s="16" t="s">
        <v>65</v>
      </c>
    </row>
    <row r="14" spans="1:3" s="5" customFormat="1" ht="12">
      <c r="A14" s="42" t="s">
        <v>51</v>
      </c>
      <c r="B14" s="11">
        <v>300</v>
      </c>
      <c r="C14" s="16" t="s">
        <v>66</v>
      </c>
    </row>
    <row r="15" spans="1:3" s="5" customFormat="1" ht="12">
      <c r="A15" s="42" t="s">
        <v>52</v>
      </c>
      <c r="B15" s="11">
        <v>700</v>
      </c>
      <c r="C15" s="16" t="s">
        <v>64</v>
      </c>
    </row>
    <row r="16" spans="1:3" s="5" customFormat="1" ht="12">
      <c r="A16" s="42" t="s">
        <v>53</v>
      </c>
      <c r="B16" s="11">
        <v>15000</v>
      </c>
      <c r="C16" s="16" t="s">
        <v>64</v>
      </c>
    </row>
    <row r="17" spans="1:3" s="5" customFormat="1" ht="12">
      <c r="A17" s="42" t="s">
        <v>54</v>
      </c>
      <c r="B17" s="11">
        <v>700</v>
      </c>
      <c r="C17" s="16" t="s">
        <v>64</v>
      </c>
    </row>
    <row r="18" spans="1:3" s="5" customFormat="1" ht="12.75" thickBot="1">
      <c r="A18" s="50" t="s">
        <v>55</v>
      </c>
      <c r="B18" s="20">
        <v>1000</v>
      </c>
      <c r="C18" s="21" t="s">
        <v>67</v>
      </c>
    </row>
    <row r="19" ht="12.75" thickBot="1">
      <c r="B19" s="3"/>
    </row>
    <row r="20" spans="1:2" ht="13.5" thickBot="1">
      <c r="A20" s="53" t="s">
        <v>42</v>
      </c>
      <c r="B20" s="54">
        <f>SUM(B5:B6)</f>
        <v>34350</v>
      </c>
    </row>
    <row r="21" ht="12">
      <c r="B21" s="3"/>
    </row>
    <row r="22" spans="1:2" ht="12">
      <c r="A22" s="22"/>
      <c r="B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</dc:creator>
  <cp:keywords/>
  <dc:description/>
  <cp:lastModifiedBy>David H. Kratzer</cp:lastModifiedBy>
  <dcterms:created xsi:type="dcterms:W3CDTF">2004-01-30T15:39:10Z</dcterms:created>
  <dcterms:modified xsi:type="dcterms:W3CDTF">2004-03-03T18:59:37Z</dcterms:modified>
  <cp:category/>
  <cp:version/>
  <cp:contentType/>
  <cp:contentStatus/>
</cp:coreProperties>
</file>