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0" windowWidth="13710" windowHeight="9120" firstSheet="1" activeTab="3"/>
  </bookViews>
  <sheets>
    <sheet name="October-December" sheetId="1" r:id="rId1"/>
    <sheet name="Jan-Mar" sheetId="2" r:id="rId2"/>
    <sheet name="April-June" sheetId="3" r:id="rId3"/>
    <sheet name="July-Sept" sheetId="4" r:id="rId4"/>
    <sheet name="LANL $$" sheetId="5" r:id="rId5"/>
    <sheet name="STI Summary" sheetId="6" r:id="rId6"/>
  </sheets>
  <definedNames/>
  <calcPr fullCalcOnLoad="1"/>
</workbook>
</file>

<file path=xl/comments1.xml><?xml version="1.0" encoding="utf-8"?>
<comments xmlns="http://schemas.openxmlformats.org/spreadsheetml/2006/main">
  <authors>
    <author>Betsy</author>
  </authors>
  <commentList>
    <comment ref="C6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Registration for Celia and Betsy to STEM Town Hall Meeting
</t>
        </r>
      </text>
    </comment>
    <comment ref="C17" authorId="0">
      <text>
        <r>
          <rPr>
            <b/>
            <sz val="8"/>
            <rFont val="Tahoma"/>
            <family val="0"/>
          </rPr>
          <t>Betsy:
for Irene</t>
        </r>
      </text>
    </comment>
    <comment ref="C24" authorId="0">
      <text>
        <r>
          <rPr>
            <b/>
            <sz val="8"/>
            <rFont val="Tahoma"/>
            <family val="0"/>
          </rPr>
          <t>Betsy:
Projector</t>
        </r>
      </text>
    </comment>
    <comment ref="C36" authorId="0">
      <text>
        <r>
          <rPr>
            <b/>
            <sz val="8"/>
            <rFont val="Tahoma"/>
            <family val="0"/>
          </rPr>
          <t>Betsy:
for Irene</t>
        </r>
      </text>
    </comment>
    <comment ref="C35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Registration for Celia and Betsy to STEM Town Hall Meeting
</t>
        </r>
      </text>
    </comment>
    <comment ref="C37" authorId="0">
      <text>
        <r>
          <rPr>
            <b/>
            <sz val="8"/>
            <rFont val="Tahoma"/>
            <family val="0"/>
          </rPr>
          <t>Betsy:
KO Supplies Binders</t>
        </r>
      </text>
    </comment>
    <comment ref="C38" authorId="0">
      <text>
        <r>
          <rPr>
            <b/>
            <sz val="8"/>
            <rFont val="Tahoma"/>
            <family val="0"/>
          </rPr>
          <t>Betsy:
KO Admin Mileage</t>
        </r>
      </text>
    </comment>
    <comment ref="C39" authorId="0">
      <text>
        <r>
          <rPr>
            <b/>
            <sz val="8"/>
            <rFont val="Tahoma"/>
            <family val="0"/>
          </rPr>
          <t>Betsy:
NMITSA Lunches</t>
        </r>
      </text>
    </comment>
  </commentList>
</comments>
</file>

<file path=xl/comments2.xml><?xml version="1.0" encoding="utf-8"?>
<comments xmlns="http://schemas.openxmlformats.org/spreadsheetml/2006/main">
  <authors>
    <author>Betsy</author>
    <author>b</author>
  </authors>
  <commentList>
    <comment ref="C6" authorId="0">
      <text>
        <r>
          <rPr>
            <b/>
            <sz val="8"/>
            <rFont val="Tahoma"/>
            <family val="0"/>
          </rPr>
          <t>Betsy:</t>
        </r>
        <r>
          <rPr>
            <sz val="8"/>
            <rFont val="Tahoma"/>
            <family val="0"/>
          </rPr>
          <t xml:space="preserve">
STI stipend</t>
        </r>
      </text>
    </comment>
    <comment ref="C7" authorId="1">
      <text>
        <r>
          <rPr>
            <b/>
            <sz val="8"/>
            <rFont val="Tahoma"/>
            <family val="0"/>
          </rPr>
          <t>b:</t>
        </r>
        <r>
          <rPr>
            <sz val="8"/>
            <rFont val="Tahoma"/>
            <family val="0"/>
          </rPr>
          <t xml:space="preserve">
Printing for Legislature</t>
        </r>
      </text>
    </comment>
    <comment ref="C14" authorId="1">
      <text>
        <r>
          <rPr>
            <b/>
            <sz val="8"/>
            <rFont val="Tahoma"/>
            <family val="0"/>
          </rPr>
          <t>b:</t>
        </r>
        <r>
          <rPr>
            <sz val="8"/>
            <rFont val="Tahoma"/>
            <family val="0"/>
          </rPr>
          <t xml:space="preserve">
IRene</t>
        </r>
      </text>
    </comment>
    <comment ref="C15" authorId="1">
      <text>
        <r>
          <rPr>
            <b/>
            <sz val="8"/>
            <rFont val="Tahoma"/>
            <family val="0"/>
          </rPr>
          <t>b:</t>
        </r>
        <r>
          <rPr>
            <sz val="8"/>
            <rFont val="Tahoma"/>
            <family val="0"/>
          </rPr>
          <t xml:space="preserve">
Rog and Irene expenses for Shiprock</t>
        </r>
      </text>
    </comment>
    <comment ref="C13" authorId="1">
      <text>
        <r>
          <rPr>
            <b/>
            <sz val="8"/>
            <rFont val="Tahoma"/>
            <family val="0"/>
          </rPr>
          <t>b:</t>
        </r>
        <r>
          <rPr>
            <sz val="8"/>
            <rFont val="Tahoma"/>
            <family val="0"/>
          </rPr>
          <t xml:space="preserve">
Rog</t>
        </r>
      </text>
    </comment>
    <comment ref="C18" authorId="1">
      <text>
        <r>
          <rPr>
            <b/>
            <sz val="8"/>
            <rFont val="Tahoma"/>
            <family val="0"/>
          </rPr>
          <t>b:</t>
        </r>
        <r>
          <rPr>
            <sz val="8"/>
            <rFont val="Tahoma"/>
            <family val="0"/>
          </rPr>
          <t xml:space="preserve">
final payment</t>
        </r>
      </text>
    </comment>
  </commentList>
</comments>
</file>

<file path=xl/sharedStrings.xml><?xml version="1.0" encoding="utf-8"?>
<sst xmlns="http://schemas.openxmlformats.org/spreadsheetml/2006/main" count="676" uniqueCount="315">
  <si>
    <t>Transaction</t>
  </si>
  <si>
    <t>Date</t>
  </si>
  <si>
    <t>For</t>
  </si>
  <si>
    <t>Debit</t>
  </si>
  <si>
    <t>Credit</t>
  </si>
  <si>
    <t>Balance</t>
  </si>
  <si>
    <t>Cleared</t>
  </si>
  <si>
    <t>Gina Fisk</t>
  </si>
  <si>
    <t xml:space="preserve">AiSC Checkbook </t>
  </si>
  <si>
    <t>October -December 2005</t>
  </si>
  <si>
    <t>Teller</t>
  </si>
  <si>
    <t>New Checkbooks</t>
  </si>
  <si>
    <t>Opening Balance 1 Oct 05</t>
  </si>
  <si>
    <t>Ck 10000</t>
  </si>
  <si>
    <t>Ck 10001</t>
  </si>
  <si>
    <t>Mike Carpenter</t>
  </si>
  <si>
    <t>Ck 10002</t>
  </si>
  <si>
    <t>City of ABQ</t>
  </si>
  <si>
    <t>Bosque Reg</t>
  </si>
  <si>
    <t>Registrations</t>
  </si>
  <si>
    <t>Ck 10003</t>
  </si>
  <si>
    <t>NM First Registration</t>
  </si>
  <si>
    <t>Ck 694</t>
  </si>
  <si>
    <t>NM First</t>
  </si>
  <si>
    <t>Ck 695</t>
  </si>
  <si>
    <t>Silicon Heights Sept-Dec</t>
  </si>
  <si>
    <t>NMITSA</t>
  </si>
  <si>
    <t>Peli for boxes for MDS</t>
  </si>
  <si>
    <t>Computer Corner</t>
  </si>
  <si>
    <t>Cash for KO</t>
  </si>
  <si>
    <t>Steaksmith</t>
  </si>
  <si>
    <t>Harry's</t>
  </si>
  <si>
    <t>x</t>
  </si>
  <si>
    <t>xx</t>
  </si>
  <si>
    <t>Ck 697</t>
  </si>
  <si>
    <t>Betsy for Java books</t>
  </si>
  <si>
    <t>Ck 10007</t>
  </si>
  <si>
    <t>Ck 10004</t>
  </si>
  <si>
    <t>Ck 10005</t>
  </si>
  <si>
    <t>Ck 10006</t>
  </si>
  <si>
    <t>Ck 10008</t>
  </si>
  <si>
    <t>Ck 10009</t>
  </si>
  <si>
    <t>David Kratzer</t>
  </si>
  <si>
    <t>Ck 10010</t>
  </si>
  <si>
    <t>Ruben Guadiana</t>
  </si>
  <si>
    <t>Ck 10011</t>
  </si>
  <si>
    <t>Irene</t>
  </si>
  <si>
    <t>Nick</t>
  </si>
  <si>
    <t>Willard</t>
  </si>
  <si>
    <t>Ken King</t>
  </si>
  <si>
    <t>Larry Donahue</t>
  </si>
  <si>
    <t>Ck 10012</t>
  </si>
  <si>
    <t>Ck 10013</t>
  </si>
  <si>
    <t>Ck 10014</t>
  </si>
  <si>
    <t>Ck 10015</t>
  </si>
  <si>
    <t>Roger Critchlow</t>
  </si>
  <si>
    <t>Drew Einhorn</t>
  </si>
  <si>
    <t>Ck 10016</t>
  </si>
  <si>
    <t>Ck 10017</t>
  </si>
  <si>
    <t>Ck 10018</t>
  </si>
  <si>
    <t>Dep unused petty cash</t>
  </si>
  <si>
    <t>Opening Balance 1 Nov 05</t>
  </si>
  <si>
    <t>Opening Balance 1 Dec 05</t>
  </si>
  <si>
    <t>Registration AHS</t>
  </si>
  <si>
    <t>from NMITSA award</t>
  </si>
  <si>
    <t>Ck 10019</t>
  </si>
  <si>
    <t>Ck 10020</t>
  </si>
  <si>
    <t>Celia  exp</t>
  </si>
  <si>
    <t>Registration Socorro</t>
  </si>
  <si>
    <t>Void</t>
  </si>
  <si>
    <t>Melrose registration</t>
  </si>
  <si>
    <t>Amounts to be invoiced to NMT</t>
  </si>
  <si>
    <t>David Kratzer, IQF</t>
  </si>
  <si>
    <t>Jan-March 2006</t>
  </si>
  <si>
    <t>Opening Balance 1 Jan 06</t>
  </si>
  <si>
    <t>Ck 610</t>
  </si>
  <si>
    <t>Debbie Loftin</t>
  </si>
  <si>
    <t>Ck 10021</t>
  </si>
  <si>
    <t>Dave Olivas</t>
  </si>
  <si>
    <t>AHS Reg, ref from NMSU</t>
  </si>
  <si>
    <t>Ref from NMT</t>
  </si>
  <si>
    <t>Closing Balance</t>
  </si>
  <si>
    <t>Opening Balance 1 Feb 06</t>
  </si>
  <si>
    <t>Ck 10022</t>
  </si>
  <si>
    <t>Admin Consult Shiproc</t>
  </si>
  <si>
    <t>Ck 10023</t>
  </si>
  <si>
    <t>Ck 10024</t>
  </si>
  <si>
    <t>SNL &gt; NMIPA &gt; SC</t>
  </si>
  <si>
    <t>Ck 10025</t>
  </si>
  <si>
    <t>Silicon Heights</t>
  </si>
  <si>
    <t>Ck 10026</t>
  </si>
  <si>
    <t>from EGF errors</t>
  </si>
  <si>
    <t>Irene for Adv in Gaming</t>
  </si>
  <si>
    <t>D. Einhorn for Nav Prep</t>
  </si>
  <si>
    <t>N Bennett LA, Alamo</t>
  </si>
  <si>
    <t>CENAC Raymond</t>
  </si>
  <si>
    <t>CENAC Cordell</t>
  </si>
  <si>
    <t>CENAC Dominique</t>
  </si>
  <si>
    <t>CENAC Shaylene</t>
  </si>
  <si>
    <t>CENAC Alayne</t>
  </si>
  <si>
    <t>CENAC Tiana</t>
  </si>
  <si>
    <t>EGF expenses</t>
  </si>
  <si>
    <t>Gift from Victoria Smith</t>
  </si>
  <si>
    <t>Ck 10027</t>
  </si>
  <si>
    <t>Ck 10028</t>
  </si>
  <si>
    <t>Ck 10029</t>
  </si>
  <si>
    <t>Ck 10030</t>
  </si>
  <si>
    <t>Ck 10031</t>
  </si>
  <si>
    <t>Ck 10032</t>
  </si>
  <si>
    <t>Ck 10033</t>
  </si>
  <si>
    <t>Ck 10034</t>
  </si>
  <si>
    <t>Ck 10036</t>
  </si>
  <si>
    <t xml:space="preserve">Closing Balance </t>
  </si>
  <si>
    <t>Opening Balance 1 Mar 2006</t>
  </si>
  <si>
    <t>Ck 10035</t>
  </si>
  <si>
    <t>23 Feg</t>
  </si>
  <si>
    <t>Day's Inn Housekeeping</t>
  </si>
  <si>
    <t>Ck 10037</t>
  </si>
  <si>
    <t>DH Kratzer, Motel</t>
  </si>
  <si>
    <t>Ck10038</t>
  </si>
  <si>
    <t>VOID</t>
  </si>
  <si>
    <t>DH Kratzer, Meals</t>
  </si>
  <si>
    <t>Ck 10040</t>
  </si>
  <si>
    <t>Roger Critchlow,</t>
  </si>
  <si>
    <t>Ck 10039</t>
  </si>
  <si>
    <t>Ck 10041</t>
  </si>
  <si>
    <t>Irene Lee</t>
  </si>
  <si>
    <t>Lisa Kratzer</t>
  </si>
  <si>
    <t>AISC Checkbook</t>
  </si>
  <si>
    <t>April-June 2006</t>
  </si>
  <si>
    <t>Ck 10043</t>
  </si>
  <si>
    <t>CENAC Ivana</t>
  </si>
  <si>
    <t>Sci Fair Emily Powell</t>
  </si>
  <si>
    <t>Ck 10044</t>
  </si>
  <si>
    <t>Ck 10045</t>
  </si>
  <si>
    <t>SODEXHO Catering</t>
  </si>
  <si>
    <t>Ck 10046</t>
  </si>
  <si>
    <t>Sc Fair Emily Tencate</t>
  </si>
  <si>
    <t>Sci Fair Daniel McCoy</t>
  </si>
  <si>
    <t>Ck 10047</t>
  </si>
  <si>
    <t>Ck 10048</t>
  </si>
  <si>
    <t>Ck 10049</t>
  </si>
  <si>
    <t>Nick Bennett</t>
  </si>
  <si>
    <t>from Molly for Monte</t>
  </si>
  <si>
    <t>from bigbyte</t>
  </si>
  <si>
    <t>AllSports</t>
  </si>
  <si>
    <t>Origami</t>
  </si>
  <si>
    <t>from M Topliff, Monte</t>
  </si>
  <si>
    <t>Martin Stevens - screen wipes</t>
  </si>
  <si>
    <t>Ck 10050</t>
  </si>
  <si>
    <t>Ck 10051</t>
  </si>
  <si>
    <t>Ck 10052</t>
  </si>
  <si>
    <t>Balnce</t>
  </si>
  <si>
    <t>Opening Balance 1 Apr 2006</t>
  </si>
  <si>
    <t>Hill top House</t>
  </si>
  <si>
    <t>Ck 10053</t>
  </si>
  <si>
    <t>Ck 10054</t>
  </si>
  <si>
    <t>Ck 10055</t>
  </si>
  <si>
    <t>Ck 10056</t>
  </si>
  <si>
    <t>Marianne for Monte</t>
  </si>
  <si>
    <t>Lisa Kratzer, AD phoog</t>
  </si>
  <si>
    <t>Ck 10042</t>
  </si>
  <si>
    <t>Southwest Cust Acrylics</t>
  </si>
  <si>
    <t>void</t>
  </si>
  <si>
    <t>Opening Balance 1 May 2006</t>
  </si>
  <si>
    <t>All Sports</t>
  </si>
  <si>
    <t>Ck 10058</t>
  </si>
  <si>
    <t>Ck 10059</t>
  </si>
  <si>
    <t>Ck 10057</t>
  </si>
  <si>
    <t>PRC license</t>
  </si>
  <si>
    <t>Ck 10060</t>
  </si>
  <si>
    <t>Ck 10061</t>
  </si>
  <si>
    <t>Ck 10062</t>
  </si>
  <si>
    <t>NMSU scholarship INTEL</t>
  </si>
  <si>
    <t>Ck 10063</t>
  </si>
  <si>
    <t xml:space="preserve">from NMT, </t>
  </si>
  <si>
    <t>NMIPA, Intel, Registration</t>
  </si>
  <si>
    <t>`</t>
  </si>
  <si>
    <t>Opening Balance 1 June 2006</t>
  </si>
  <si>
    <t>David Kratzer, motels</t>
  </si>
  <si>
    <t>Ck 10064</t>
  </si>
  <si>
    <t>Savings bonds</t>
  </si>
  <si>
    <t>Ck 10065</t>
  </si>
  <si>
    <t>Celia Einhorn (STI books)</t>
  </si>
  <si>
    <t>Ck 10066</t>
  </si>
  <si>
    <t>Daniels Insurance</t>
  </si>
  <si>
    <t>Ck 10067</t>
  </si>
  <si>
    <t>from LANL</t>
  </si>
  <si>
    <t>Ryan Lloyd, Scholarship</t>
  </si>
  <si>
    <t>Ck 10068</t>
  </si>
  <si>
    <t>NMT for Matthew Paiz</t>
  </si>
  <si>
    <t>Ck 10069</t>
  </si>
  <si>
    <t>NMT for Stephanie McCallister</t>
  </si>
  <si>
    <t>Ck 10070</t>
  </si>
  <si>
    <t>U of Wyo Samantha Stutz</t>
  </si>
  <si>
    <t>Ck 10071</t>
  </si>
  <si>
    <t>U of TX Dall Mark Wunsch</t>
  </si>
  <si>
    <t>Ck 10072</t>
  </si>
  <si>
    <t>NMSU Nicholas Kutac</t>
  </si>
  <si>
    <t>Ck 10073</t>
  </si>
  <si>
    <t>Cash for STI meals</t>
  </si>
  <si>
    <t>Ck 10074</t>
  </si>
  <si>
    <t>Duke Univ - Jane Kim</t>
  </si>
  <si>
    <t>Ck 10075</t>
  </si>
  <si>
    <t>Willard Smith, STI postage</t>
  </si>
  <si>
    <t>Ck 10076</t>
  </si>
  <si>
    <t>Charter Bank VOID</t>
  </si>
  <si>
    <t>Ck 10077</t>
  </si>
  <si>
    <t>First Comm Bank/ CD</t>
  </si>
  <si>
    <t>Ck 10078</t>
  </si>
  <si>
    <t>Ck 10079</t>
  </si>
  <si>
    <t>ENMU, Monte schol</t>
  </si>
  <si>
    <t>Ck 10080</t>
  </si>
  <si>
    <t>Ck 10081</t>
  </si>
  <si>
    <t>The Hartford, Insurance</t>
  </si>
  <si>
    <t>SFIS rooms</t>
  </si>
  <si>
    <t>SFIS food</t>
  </si>
  <si>
    <t>Ck 10082</t>
  </si>
  <si>
    <t>Ck 10083</t>
  </si>
  <si>
    <t>Makoena Simon STI Stipend</t>
  </si>
  <si>
    <t>Thansewi Martinez STI mileage</t>
  </si>
  <si>
    <t>Theresa Anaya Stipend</t>
  </si>
  <si>
    <t>Peter Colehour Stipend</t>
  </si>
  <si>
    <t>Robert Dryja Stipend</t>
  </si>
  <si>
    <t>Charles Galt Stipend</t>
  </si>
  <si>
    <t>Randy Gaylor Stipend</t>
  </si>
  <si>
    <t>Susan Gibbs Stipend</t>
  </si>
  <si>
    <t>Karen Glennon Stipend</t>
  </si>
  <si>
    <t>Jason Goldberg Stipend</t>
  </si>
  <si>
    <t>Deborah Haggerton Stipend</t>
  </si>
  <si>
    <t>Greg Marez Stipend</t>
  </si>
  <si>
    <t xml:space="preserve">Rey Martinez Stipend </t>
  </si>
  <si>
    <t>Mary Neikirk Stipend</t>
  </si>
  <si>
    <t>Thansewi Martinez Stipend</t>
  </si>
  <si>
    <t>Janet Penvelope Stipend</t>
  </si>
  <si>
    <t>Nick Bennett STI Consultant</t>
  </si>
  <si>
    <t>Celia Einhorn STI Consultant</t>
  </si>
  <si>
    <t>Dale Henderson STI Consultant</t>
  </si>
  <si>
    <t>Irene Lee STI Consultant</t>
  </si>
  <si>
    <t>Hal Scheintaub STI Consultant, Mileage</t>
  </si>
  <si>
    <t>James Taylor STI Consultant</t>
  </si>
  <si>
    <t>Dylan Allegretti STI Mileage</t>
  </si>
  <si>
    <t>Dylan Allegretti STI Stipend</t>
  </si>
  <si>
    <t>Thansewi Martinez STI Mileage</t>
  </si>
  <si>
    <t>PED</t>
  </si>
  <si>
    <t>Ck 10085</t>
  </si>
  <si>
    <t>Ck 10086</t>
  </si>
  <si>
    <t>Ck 10087</t>
  </si>
  <si>
    <t>Ck 10088</t>
  </si>
  <si>
    <t>Ck 10089</t>
  </si>
  <si>
    <t>Ck 10090</t>
  </si>
  <si>
    <t>Ck 10091</t>
  </si>
  <si>
    <t>Ck 10092</t>
  </si>
  <si>
    <t>Ck 10093</t>
  </si>
  <si>
    <t>Ck 10094</t>
  </si>
  <si>
    <t>Ck 10095</t>
  </si>
  <si>
    <t>Ck 10096</t>
  </si>
  <si>
    <t>Ck 10097</t>
  </si>
  <si>
    <t>Ck 10098</t>
  </si>
  <si>
    <t>Ck 10099</t>
  </si>
  <si>
    <t>Ck 10100</t>
  </si>
  <si>
    <t>Ck 10101</t>
  </si>
  <si>
    <t>Ck 10102</t>
  </si>
  <si>
    <t>Ck 10103</t>
  </si>
  <si>
    <t>Ck 10104</t>
  </si>
  <si>
    <t>Ck 10105</t>
  </si>
  <si>
    <t>Ck 10106</t>
  </si>
  <si>
    <t>Ck 10107</t>
  </si>
  <si>
    <t>Ck 10108</t>
  </si>
  <si>
    <t>Willard Smith, postage, supplies</t>
  </si>
  <si>
    <t>Ck 10109</t>
  </si>
  <si>
    <t>Nick Bennet, supplies</t>
  </si>
  <si>
    <t>Ck 10110</t>
  </si>
  <si>
    <t>James Taylor, STI meals</t>
  </si>
  <si>
    <t>Ck 10111</t>
  </si>
  <si>
    <t>Irene Lee, STI meals</t>
  </si>
  <si>
    <t>Ck 10112</t>
  </si>
  <si>
    <t>Opening Balance 1 Aug  2006</t>
  </si>
  <si>
    <t>Gina's gift</t>
  </si>
  <si>
    <t>STI, other operational for 06-07</t>
  </si>
  <si>
    <t>Scholarships</t>
  </si>
  <si>
    <t>Scholarships detail</t>
  </si>
  <si>
    <t>About the CDs</t>
  </si>
  <si>
    <t>Samantha's scholarship is a three year renewable</t>
  </si>
  <si>
    <t>We are holding one other student's til next year</t>
  </si>
  <si>
    <t>Scholarship total</t>
  </si>
  <si>
    <t>associated with them.  They were given by Gina's group to students at the National Indian Science and</t>
  </si>
  <si>
    <t>Engineering Fair.</t>
  </si>
  <si>
    <t xml:space="preserve">Although some of these scholarships went to non-Challenge students, the scholarships have our name </t>
  </si>
  <si>
    <t>Set aside for Hannah Woriax</t>
  </si>
  <si>
    <t>may cash in Fall of '06</t>
  </si>
  <si>
    <t>Samantha 4 yr scholarship</t>
  </si>
  <si>
    <t>Alyssa Bullard, Natasha Gayle</t>
  </si>
  <si>
    <t>Set aside scholarship</t>
  </si>
  <si>
    <t>STI summary</t>
  </si>
  <si>
    <t>Stipends for teachers</t>
  </si>
  <si>
    <t>Meals for teachers, staff</t>
  </si>
  <si>
    <t>SFIS Classrooms</t>
  </si>
  <si>
    <t>Elizabeth Frederick STI Consultant</t>
  </si>
  <si>
    <t>Consultants</t>
  </si>
  <si>
    <t xml:space="preserve">Mileage </t>
  </si>
  <si>
    <t>Banquet</t>
  </si>
  <si>
    <t>Postage, supplies</t>
  </si>
  <si>
    <t xml:space="preserve">NMSU registration fees - see check </t>
  </si>
  <si>
    <t>NMSU Registration</t>
  </si>
  <si>
    <t>NMSU Charge for credit</t>
  </si>
  <si>
    <t>Books</t>
  </si>
  <si>
    <t>Martin Stevens, Mouse pads</t>
  </si>
  <si>
    <t>Opening Balance 1 July 2006</t>
  </si>
  <si>
    <t>Ck 10084</t>
  </si>
  <si>
    <t>NMSU</t>
  </si>
  <si>
    <t>SFIS</t>
  </si>
  <si>
    <t>NMSU registration fees - see check 10080</t>
  </si>
  <si>
    <t>Glorieta deposit</t>
  </si>
  <si>
    <t>Nick Bennett (replace Cks 10109, 10098)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</si>
</sst>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8">
    <font>
      <sz val="10"/>
      <name val="Arial"/>
      <family val="0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16" fontId="1" fillId="2" borderId="0" xfId="0" applyNumberFormat="1" applyFont="1" applyFill="1" applyAlignment="1">
      <alignment/>
    </xf>
    <xf numFmtId="4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16" fontId="0" fillId="0" borderId="0" xfId="0" applyNumberFormat="1" applyFont="1" applyFill="1" applyAlignment="1">
      <alignment horizontal="center"/>
    </xf>
    <xf numFmtId="15" fontId="0" fillId="0" borderId="0" xfId="0" applyNumberFormat="1" applyFont="1" applyFill="1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right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workbookViewId="0" topLeftCell="A36">
      <selection activeCell="G60" sqref="G60"/>
    </sheetView>
  </sheetViews>
  <sheetFormatPr defaultColWidth="9.140625" defaultRowHeight="12.75"/>
  <cols>
    <col min="1" max="1" width="12.28125" style="3" customWidth="1"/>
    <col min="2" max="2" width="8.8515625" style="8" customWidth="1"/>
    <col min="3" max="3" width="23.8515625" style="3" customWidth="1"/>
    <col min="4" max="5" width="10.140625" style="7" bestFit="1" customWidth="1"/>
    <col min="6" max="6" width="14.7109375" style="7" bestFit="1" customWidth="1"/>
    <col min="7" max="7" width="9.140625" style="7" customWidth="1"/>
    <col min="28" max="16384" width="9.140625" style="3" customWidth="1"/>
  </cols>
  <sheetData>
    <row r="1" spans="1:7" ht="15">
      <c r="A1" s="5" t="s">
        <v>8</v>
      </c>
      <c r="B1" s="21"/>
      <c r="C1" s="6" t="s">
        <v>9</v>
      </c>
      <c r="E1" s="11" t="s">
        <v>71</v>
      </c>
      <c r="F1" s="11"/>
      <c r="G1" s="11"/>
    </row>
    <row r="2" spans="1:3" ht="15">
      <c r="A2" s="5"/>
      <c r="B2" s="21"/>
      <c r="C2" s="6"/>
    </row>
    <row r="3" spans="1:7" ht="15">
      <c r="A3" s="1" t="s">
        <v>0</v>
      </c>
      <c r="B3" s="8" t="s">
        <v>1</v>
      </c>
      <c r="C3" s="3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ht="15">
      <c r="A4" s="1"/>
    </row>
    <row r="5" spans="1:8" ht="15">
      <c r="A5" s="3" t="s">
        <v>12</v>
      </c>
      <c r="F5" s="7">
        <v>14487.88</v>
      </c>
      <c r="H5" s="20"/>
    </row>
    <row r="6" spans="1:6" ht="15">
      <c r="A6" s="3" t="s">
        <v>22</v>
      </c>
      <c r="B6" s="8">
        <v>38624</v>
      </c>
      <c r="C6" s="3" t="s">
        <v>23</v>
      </c>
      <c r="D6" s="4">
        <v>230</v>
      </c>
      <c r="E6" s="7">
        <v>230</v>
      </c>
      <c r="F6" s="7">
        <f>F5-D6+E6</f>
        <v>14487.88</v>
      </c>
    </row>
    <row r="7" spans="1:7" ht="15">
      <c r="A7" s="3" t="s">
        <v>24</v>
      </c>
      <c r="B7" s="8">
        <v>38624</v>
      </c>
      <c r="C7" s="3" t="s">
        <v>25</v>
      </c>
      <c r="D7" s="4">
        <v>400</v>
      </c>
      <c r="F7" s="7">
        <f aca="true" t="shared" si="0" ref="F7:F30">F6-D7+E7</f>
        <v>14087.88</v>
      </c>
      <c r="G7" s="7" t="s">
        <v>32</v>
      </c>
    </row>
    <row r="8" spans="1:7" ht="15">
      <c r="A8" s="3" t="s">
        <v>34</v>
      </c>
      <c r="B8" s="8">
        <v>38628</v>
      </c>
      <c r="C8" s="3" t="s">
        <v>35</v>
      </c>
      <c r="D8" s="4">
        <v>1780.2</v>
      </c>
      <c r="F8" s="7">
        <f t="shared" si="0"/>
        <v>12307.679999999998</v>
      </c>
      <c r="G8" s="7" t="s">
        <v>32</v>
      </c>
    </row>
    <row r="9" spans="1:8" ht="15">
      <c r="A9" s="3" t="s">
        <v>10</v>
      </c>
      <c r="B9" s="8">
        <v>38628</v>
      </c>
      <c r="C9" s="3" t="s">
        <v>18</v>
      </c>
      <c r="E9" s="7">
        <v>750</v>
      </c>
      <c r="F9" s="7">
        <f t="shared" si="0"/>
        <v>13057.679999999998</v>
      </c>
      <c r="G9" s="7" t="s">
        <v>32</v>
      </c>
      <c r="H9" s="18"/>
    </row>
    <row r="10" spans="1:27" s="13" customFormat="1" ht="15">
      <c r="A10" s="9" t="s">
        <v>10</v>
      </c>
      <c r="B10" s="10">
        <v>38628</v>
      </c>
      <c r="C10" s="9" t="s">
        <v>11</v>
      </c>
      <c r="D10" s="11">
        <v>130.18</v>
      </c>
      <c r="E10" s="11"/>
      <c r="F10" s="11">
        <f t="shared" si="0"/>
        <v>12927.499999999998</v>
      </c>
      <c r="G10" s="11" t="s">
        <v>32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7" ht="15">
      <c r="A11" s="3" t="s">
        <v>13</v>
      </c>
      <c r="B11" s="8">
        <v>38635</v>
      </c>
      <c r="C11" s="3" t="s">
        <v>7</v>
      </c>
      <c r="D11" s="7">
        <v>2300</v>
      </c>
      <c r="F11" s="7">
        <f t="shared" si="0"/>
        <v>10627.499999999998</v>
      </c>
      <c r="G11" s="7" t="s">
        <v>32</v>
      </c>
    </row>
    <row r="12" spans="1:27" s="9" customFormat="1" ht="15">
      <c r="A12" s="9" t="s">
        <v>14</v>
      </c>
      <c r="B12" s="10">
        <v>38635</v>
      </c>
      <c r="C12" s="9" t="s">
        <v>15</v>
      </c>
      <c r="D12" s="11">
        <v>99.65</v>
      </c>
      <c r="E12" s="11"/>
      <c r="F12" s="11">
        <f t="shared" si="0"/>
        <v>10527.849999999999</v>
      </c>
      <c r="G12" s="11" t="s">
        <v>32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7" ht="15">
      <c r="A13" s="3" t="s">
        <v>16</v>
      </c>
      <c r="B13" s="8">
        <v>38635</v>
      </c>
      <c r="C13" s="3" t="s">
        <v>17</v>
      </c>
      <c r="D13" s="7">
        <v>35</v>
      </c>
      <c r="F13" s="7">
        <f t="shared" si="0"/>
        <v>10492.849999999999</v>
      </c>
      <c r="G13" s="7" t="s">
        <v>32</v>
      </c>
    </row>
    <row r="14" spans="1:7" ht="15">
      <c r="A14" s="3" t="s">
        <v>10</v>
      </c>
      <c r="B14" s="8">
        <v>38636</v>
      </c>
      <c r="C14" s="3" t="s">
        <v>19</v>
      </c>
      <c r="E14" s="7">
        <v>240</v>
      </c>
      <c r="F14" s="7">
        <f t="shared" si="0"/>
        <v>10732.849999999999</v>
      </c>
      <c r="G14" s="7" t="s">
        <v>32</v>
      </c>
    </row>
    <row r="15" spans="1:7" ht="15">
      <c r="A15" s="3" t="s">
        <v>10</v>
      </c>
      <c r="B15" s="8">
        <v>38636</v>
      </c>
      <c r="C15" s="3" t="s">
        <v>19</v>
      </c>
      <c r="E15" s="7">
        <v>510</v>
      </c>
      <c r="F15" s="7">
        <f t="shared" si="0"/>
        <v>11242.849999999999</v>
      </c>
      <c r="G15" s="7" t="s">
        <v>32</v>
      </c>
    </row>
    <row r="16" spans="1:7" ht="15">
      <c r="A16" s="3" t="s">
        <v>10</v>
      </c>
      <c r="B16" s="8">
        <v>38636</v>
      </c>
      <c r="C16" s="3" t="s">
        <v>19</v>
      </c>
      <c r="E16" s="7">
        <v>960</v>
      </c>
      <c r="F16" s="7">
        <f t="shared" si="0"/>
        <v>12202.849999999999</v>
      </c>
      <c r="G16" s="7" t="s">
        <v>32</v>
      </c>
    </row>
    <row r="17" spans="1:27" s="13" customFormat="1" ht="15">
      <c r="A17" s="13" t="s">
        <v>20</v>
      </c>
      <c r="B17" s="14">
        <v>38636</v>
      </c>
      <c r="C17" s="13" t="s">
        <v>21</v>
      </c>
      <c r="D17" s="15">
        <v>165</v>
      </c>
      <c r="E17" s="15">
        <v>165</v>
      </c>
      <c r="F17" s="15">
        <f t="shared" si="0"/>
        <v>12202.849999999999</v>
      </c>
      <c r="G17" s="15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7" ht="15">
      <c r="A18" s="3" t="s">
        <v>10</v>
      </c>
      <c r="B18" s="8">
        <v>38641</v>
      </c>
      <c r="C18" s="3" t="s">
        <v>19</v>
      </c>
      <c r="E18" s="7">
        <v>570</v>
      </c>
      <c r="F18" s="7">
        <f t="shared" si="0"/>
        <v>12772.849999999999</v>
      </c>
      <c r="G18" s="7" t="s">
        <v>32</v>
      </c>
    </row>
    <row r="19" spans="1:7" ht="15">
      <c r="A19" s="3" t="s">
        <v>10</v>
      </c>
      <c r="B19" s="8">
        <v>38641</v>
      </c>
      <c r="C19" s="3" t="s">
        <v>19</v>
      </c>
      <c r="E19" s="7">
        <v>1230</v>
      </c>
      <c r="F19" s="7">
        <f t="shared" si="0"/>
        <v>14002.849999999999</v>
      </c>
      <c r="G19" s="7" t="s">
        <v>32</v>
      </c>
    </row>
    <row r="20" spans="1:7" ht="15">
      <c r="A20" s="3" t="s">
        <v>10</v>
      </c>
      <c r="B20" s="8">
        <v>38641</v>
      </c>
      <c r="C20" s="3" t="s">
        <v>19</v>
      </c>
      <c r="E20" s="7">
        <v>930</v>
      </c>
      <c r="F20" s="7">
        <f t="shared" si="0"/>
        <v>14932.849999999999</v>
      </c>
      <c r="G20" s="7" t="s">
        <v>32</v>
      </c>
    </row>
    <row r="21" spans="1:7" ht="15">
      <c r="A21" s="3" t="s">
        <v>10</v>
      </c>
      <c r="B21" s="8">
        <v>38646</v>
      </c>
      <c r="C21" s="3" t="s">
        <v>26</v>
      </c>
      <c r="D21" s="7">
        <v>1500</v>
      </c>
      <c r="E21" s="7">
        <v>1500</v>
      </c>
      <c r="F21" s="7">
        <f t="shared" si="0"/>
        <v>14932.849999999999</v>
      </c>
      <c r="G21" s="7" t="s">
        <v>33</v>
      </c>
    </row>
    <row r="22" spans="1:7" ht="15">
      <c r="A22" s="3" t="s">
        <v>10</v>
      </c>
      <c r="B22" s="8">
        <v>38646</v>
      </c>
      <c r="C22" s="3" t="s">
        <v>19</v>
      </c>
      <c r="E22" s="7">
        <v>810</v>
      </c>
      <c r="F22" s="7">
        <f t="shared" si="0"/>
        <v>15742.849999999999</v>
      </c>
      <c r="G22" s="7" t="s">
        <v>32</v>
      </c>
    </row>
    <row r="23" spans="1:27" s="9" customFormat="1" ht="15">
      <c r="A23" s="9" t="s">
        <v>37</v>
      </c>
      <c r="B23" s="10">
        <v>38646</v>
      </c>
      <c r="C23" s="9" t="s">
        <v>27</v>
      </c>
      <c r="D23" s="11">
        <v>99.7</v>
      </c>
      <c r="E23" s="11"/>
      <c r="F23" s="11">
        <f t="shared" si="0"/>
        <v>15643.149999999998</v>
      </c>
      <c r="G23" s="11" t="s">
        <v>32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7" ht="15">
      <c r="A24" s="9" t="s">
        <v>38</v>
      </c>
      <c r="B24" s="10">
        <v>38646</v>
      </c>
      <c r="C24" s="9" t="s">
        <v>28</v>
      </c>
      <c r="D24" s="11">
        <v>820</v>
      </c>
      <c r="E24" s="11"/>
      <c r="F24" s="11">
        <f t="shared" si="0"/>
        <v>14823.149999999998</v>
      </c>
      <c r="G24" s="11" t="s">
        <v>32</v>
      </c>
    </row>
    <row r="25" spans="1:7" ht="15">
      <c r="A25" s="3" t="s">
        <v>39</v>
      </c>
      <c r="B25" s="8">
        <v>38646</v>
      </c>
      <c r="C25" s="3" t="s">
        <v>29</v>
      </c>
      <c r="D25" s="7">
        <v>200</v>
      </c>
      <c r="F25" s="7">
        <f t="shared" si="0"/>
        <v>14623.149999999998</v>
      </c>
      <c r="G25" s="7" t="s">
        <v>32</v>
      </c>
    </row>
    <row r="26" spans="1:7" ht="15">
      <c r="A26" s="3" t="s">
        <v>36</v>
      </c>
      <c r="B26" s="8">
        <v>38646</v>
      </c>
      <c r="C26" s="3" t="s">
        <v>31</v>
      </c>
      <c r="D26" s="7">
        <v>92.4</v>
      </c>
      <c r="F26" s="7">
        <f t="shared" si="0"/>
        <v>14530.749999999998</v>
      </c>
      <c r="G26" s="7" t="s">
        <v>32</v>
      </c>
    </row>
    <row r="27" spans="1:7" ht="15">
      <c r="A27" s="3" t="s">
        <v>40</v>
      </c>
      <c r="B27" s="8">
        <v>38646</v>
      </c>
      <c r="C27" s="3" t="s">
        <v>30</v>
      </c>
      <c r="D27" s="7">
        <v>748.42</v>
      </c>
      <c r="F27" s="7">
        <f t="shared" si="0"/>
        <v>13782.329999999998</v>
      </c>
      <c r="G27" s="7" t="s">
        <v>32</v>
      </c>
    </row>
    <row r="28" ht="15">
      <c r="F28" s="7">
        <f t="shared" si="0"/>
        <v>13782.329999999998</v>
      </c>
    </row>
    <row r="29" ht="15">
      <c r="F29" s="7">
        <f t="shared" si="0"/>
        <v>13782.329999999998</v>
      </c>
    </row>
    <row r="30" spans="1:6" ht="15">
      <c r="A30" s="3" t="s">
        <v>5</v>
      </c>
      <c r="F30" s="7">
        <f t="shared" si="0"/>
        <v>13782.329999999998</v>
      </c>
    </row>
    <row r="31" ht="15"/>
    <row r="32" ht="15"/>
    <row r="33" spans="1:7" ht="15">
      <c r="A33" s="1" t="s">
        <v>0</v>
      </c>
      <c r="B33" s="8" t="s">
        <v>1</v>
      </c>
      <c r="C33" s="3" t="s">
        <v>2</v>
      </c>
      <c r="D33" s="7" t="s">
        <v>3</v>
      </c>
      <c r="E33" s="7" t="s">
        <v>4</v>
      </c>
      <c r="F33" s="7" t="s">
        <v>5</v>
      </c>
      <c r="G33" s="7" t="s">
        <v>6</v>
      </c>
    </row>
    <row r="34" spans="1:6" ht="15">
      <c r="A34" s="3" t="s">
        <v>61</v>
      </c>
      <c r="F34" s="7">
        <f>F30</f>
        <v>13782.329999999998</v>
      </c>
    </row>
    <row r="35" spans="1:27" s="9" customFormat="1" ht="15">
      <c r="A35" s="9" t="s">
        <v>22</v>
      </c>
      <c r="B35" s="10">
        <v>38624</v>
      </c>
      <c r="C35" s="9" t="s">
        <v>21</v>
      </c>
      <c r="D35" s="12">
        <v>230</v>
      </c>
      <c r="E35" s="11"/>
      <c r="F35" s="11">
        <f>F34-D35+E35</f>
        <v>13552.329999999998</v>
      </c>
      <c r="G35" s="11" t="s">
        <v>32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8" ht="15">
      <c r="A36" s="9" t="s">
        <v>20</v>
      </c>
      <c r="B36" s="10">
        <v>38636</v>
      </c>
      <c r="C36" s="9" t="s">
        <v>21</v>
      </c>
      <c r="D36" s="11">
        <v>165</v>
      </c>
      <c r="E36" s="11"/>
      <c r="F36" s="11">
        <f aca="true" t="shared" si="1" ref="F36:F50">F35-D36+E36</f>
        <v>13387.329999999998</v>
      </c>
      <c r="G36" s="11" t="s">
        <v>32</v>
      </c>
      <c r="H36" s="16"/>
    </row>
    <row r="37" spans="1:27" s="13" customFormat="1" ht="15">
      <c r="A37" s="9" t="s">
        <v>41</v>
      </c>
      <c r="B37" s="10">
        <v>38650</v>
      </c>
      <c r="C37" s="9" t="s">
        <v>42</v>
      </c>
      <c r="D37" s="11">
        <v>236.46</v>
      </c>
      <c r="E37" s="11"/>
      <c r="F37" s="11">
        <f t="shared" si="1"/>
        <v>13150.869999999999</v>
      </c>
      <c r="G37" s="11" t="s">
        <v>32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7" ht="15">
      <c r="A38" s="3" t="s">
        <v>43</v>
      </c>
      <c r="B38" s="8">
        <v>38655</v>
      </c>
      <c r="C38" s="3" t="s">
        <v>44</v>
      </c>
      <c r="D38" s="7">
        <v>63.63</v>
      </c>
      <c r="F38" s="15">
        <f t="shared" si="1"/>
        <v>13087.24</v>
      </c>
      <c r="G38" s="7" t="s">
        <v>32</v>
      </c>
    </row>
    <row r="39" spans="1:27" s="9" customFormat="1" ht="15">
      <c r="A39" s="9" t="s">
        <v>45</v>
      </c>
      <c r="B39" s="10">
        <v>38665</v>
      </c>
      <c r="C39" s="9" t="s">
        <v>42</v>
      </c>
      <c r="D39" s="11">
        <v>90</v>
      </c>
      <c r="E39" s="11"/>
      <c r="F39" s="11">
        <f t="shared" si="1"/>
        <v>12997.24</v>
      </c>
      <c r="G39" s="11" t="s">
        <v>32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7" ht="15">
      <c r="A40" s="3" t="s">
        <v>51</v>
      </c>
      <c r="B40" s="8">
        <v>38665</v>
      </c>
      <c r="C40" s="3" t="s">
        <v>48</v>
      </c>
      <c r="D40" s="7">
        <v>1500</v>
      </c>
      <c r="F40" s="15">
        <f t="shared" si="1"/>
        <v>11497.24</v>
      </c>
      <c r="G40" s="7" t="s">
        <v>32</v>
      </c>
    </row>
    <row r="41" spans="1:7" ht="15">
      <c r="A41" s="3" t="s">
        <v>52</v>
      </c>
      <c r="B41" s="8">
        <v>38665</v>
      </c>
      <c r="C41" s="3" t="s">
        <v>46</v>
      </c>
      <c r="D41" s="7">
        <v>1500</v>
      </c>
      <c r="F41" s="15">
        <f t="shared" si="1"/>
        <v>9997.24</v>
      </c>
      <c r="G41" s="7" t="s">
        <v>32</v>
      </c>
    </row>
    <row r="42" spans="1:7" ht="15">
      <c r="A42" s="3" t="s">
        <v>53</v>
      </c>
      <c r="B42" s="8">
        <v>38665</v>
      </c>
      <c r="C42" s="3" t="s">
        <v>47</v>
      </c>
      <c r="D42" s="7">
        <v>1500</v>
      </c>
      <c r="F42" s="15">
        <f t="shared" si="1"/>
        <v>8497.24</v>
      </c>
      <c r="G42" s="7" t="s">
        <v>32</v>
      </c>
    </row>
    <row r="43" spans="1:7" ht="15">
      <c r="A43" s="3" t="s">
        <v>54</v>
      </c>
      <c r="B43" s="8">
        <v>38665</v>
      </c>
      <c r="C43" s="3" t="s">
        <v>55</v>
      </c>
      <c r="D43" s="7">
        <v>500</v>
      </c>
      <c r="F43" s="15">
        <f t="shared" si="1"/>
        <v>7997.24</v>
      </c>
      <c r="G43" s="7" t="s">
        <v>32</v>
      </c>
    </row>
    <row r="44" spans="1:7" ht="15">
      <c r="A44" s="3" t="s">
        <v>57</v>
      </c>
      <c r="B44" s="8">
        <v>38665</v>
      </c>
      <c r="C44" s="3" t="s">
        <v>56</v>
      </c>
      <c r="D44" s="7">
        <v>500</v>
      </c>
      <c r="F44" s="15">
        <f t="shared" si="1"/>
        <v>7497.24</v>
      </c>
      <c r="G44" s="7" t="s">
        <v>32</v>
      </c>
    </row>
    <row r="45" spans="1:6" ht="15">
      <c r="A45" s="3" t="s">
        <v>58</v>
      </c>
      <c r="B45" s="8">
        <v>38665</v>
      </c>
      <c r="C45" s="3" t="s">
        <v>49</v>
      </c>
      <c r="D45" s="7">
        <v>100</v>
      </c>
      <c r="F45" s="15">
        <f t="shared" si="1"/>
        <v>7397.24</v>
      </c>
    </row>
    <row r="46" spans="1:7" ht="15">
      <c r="A46" s="3" t="s">
        <v>10</v>
      </c>
      <c r="B46" s="8">
        <v>38670</v>
      </c>
      <c r="C46" s="3" t="s">
        <v>60</v>
      </c>
      <c r="E46" s="7">
        <v>160</v>
      </c>
      <c r="F46" s="15">
        <f t="shared" si="1"/>
        <v>7557.24</v>
      </c>
      <c r="G46" s="7" t="s">
        <v>32</v>
      </c>
    </row>
    <row r="47" spans="1:7" ht="15">
      <c r="A47" s="3" t="s">
        <v>10</v>
      </c>
      <c r="B47" s="8">
        <v>38671</v>
      </c>
      <c r="C47" s="3" t="s">
        <v>64</v>
      </c>
      <c r="E47" s="7">
        <v>1500</v>
      </c>
      <c r="F47" s="15">
        <f t="shared" si="1"/>
        <v>9057.24</v>
      </c>
      <c r="G47" s="7" t="s">
        <v>32</v>
      </c>
    </row>
    <row r="48" spans="1:7" ht="15">
      <c r="A48" s="3" t="s">
        <v>10</v>
      </c>
      <c r="B48" s="8">
        <v>38671</v>
      </c>
      <c r="C48" s="3" t="s">
        <v>70</v>
      </c>
      <c r="E48" s="7">
        <v>990</v>
      </c>
      <c r="F48" s="15">
        <f t="shared" si="1"/>
        <v>10047.24</v>
      </c>
      <c r="G48" s="7" t="s">
        <v>32</v>
      </c>
    </row>
    <row r="49" spans="1:6" ht="15">
      <c r="A49" s="3" t="s">
        <v>10</v>
      </c>
      <c r="B49" s="8">
        <v>39023</v>
      </c>
      <c r="C49" s="3" t="s">
        <v>19</v>
      </c>
      <c r="E49" s="7">
        <v>810</v>
      </c>
      <c r="F49" s="15">
        <f t="shared" si="1"/>
        <v>10857.24</v>
      </c>
    </row>
    <row r="50" ht="15">
      <c r="F50" s="15">
        <f t="shared" si="1"/>
        <v>10857.24</v>
      </c>
    </row>
    <row r="51" ht="15">
      <c r="F51" s="15"/>
    </row>
    <row r="52" ht="15">
      <c r="F52" s="15"/>
    </row>
    <row r="53" spans="1:7" ht="15">
      <c r="A53" s="1" t="s">
        <v>0</v>
      </c>
      <c r="B53" s="8" t="s">
        <v>1</v>
      </c>
      <c r="C53" s="3" t="s">
        <v>2</v>
      </c>
      <c r="D53" s="7" t="s">
        <v>3</v>
      </c>
      <c r="E53" s="7" t="s">
        <v>4</v>
      </c>
      <c r="F53" s="7" t="s">
        <v>5</v>
      </c>
      <c r="G53" s="7" t="s">
        <v>6</v>
      </c>
    </row>
    <row r="54" spans="1:6" ht="15">
      <c r="A54" s="3" t="s">
        <v>62</v>
      </c>
      <c r="F54" s="7">
        <f>F50</f>
        <v>10857.24</v>
      </c>
    </row>
    <row r="55" spans="1:6" ht="15">
      <c r="A55" s="3" t="s">
        <v>10</v>
      </c>
      <c r="B55" s="8">
        <v>38690</v>
      </c>
      <c r="C55" s="2" t="s">
        <v>68</v>
      </c>
      <c r="E55" s="7">
        <v>390</v>
      </c>
      <c r="F55" s="7">
        <f aca="true" t="shared" si="2" ref="F55:F61">F54-D55+E55</f>
        <v>11247.24</v>
      </c>
    </row>
    <row r="56" spans="1:6" ht="15">
      <c r="A56" s="3" t="s">
        <v>10</v>
      </c>
      <c r="B56" s="8">
        <v>38693</v>
      </c>
      <c r="C56" s="2" t="s">
        <v>63</v>
      </c>
      <c r="E56" s="7">
        <v>170</v>
      </c>
      <c r="F56" s="7">
        <f t="shared" si="2"/>
        <v>11417.24</v>
      </c>
    </row>
    <row r="57" spans="1:7" ht="15">
      <c r="A57" s="9" t="s">
        <v>59</v>
      </c>
      <c r="B57" s="10">
        <v>38668</v>
      </c>
      <c r="C57" s="9" t="s">
        <v>50</v>
      </c>
      <c r="D57" s="11">
        <v>142.05</v>
      </c>
      <c r="E57" s="11"/>
      <c r="F57" s="11">
        <f t="shared" si="2"/>
        <v>11275.19</v>
      </c>
      <c r="G57" s="11" t="s">
        <v>32</v>
      </c>
    </row>
    <row r="58" spans="1:27" s="13" customFormat="1" ht="15">
      <c r="A58" s="13" t="s">
        <v>65</v>
      </c>
      <c r="B58" s="14">
        <v>38693</v>
      </c>
      <c r="C58" s="15" t="s">
        <v>67</v>
      </c>
      <c r="D58" s="15">
        <v>285.68</v>
      </c>
      <c r="E58" s="15"/>
      <c r="F58" s="15">
        <f t="shared" si="2"/>
        <v>10989.51</v>
      </c>
      <c r="G58" s="15" t="s">
        <v>32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s="13" customFormat="1" ht="15">
      <c r="A59" s="13" t="s">
        <v>66</v>
      </c>
      <c r="B59" s="14">
        <v>38693</v>
      </c>
      <c r="C59" s="15" t="s">
        <v>69</v>
      </c>
      <c r="D59" s="15">
        <v>0</v>
      </c>
      <c r="E59" s="15"/>
      <c r="F59" s="15">
        <f t="shared" si="2"/>
        <v>10989.51</v>
      </c>
      <c r="G59" s="15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6" ht="15">
      <c r="A60" s="3" t="s">
        <v>10</v>
      </c>
      <c r="B60" s="8">
        <v>38702</v>
      </c>
      <c r="C60" s="7" t="s">
        <v>72</v>
      </c>
      <c r="E60" s="7">
        <v>130</v>
      </c>
      <c r="F60" s="15">
        <f t="shared" si="2"/>
        <v>11119.51</v>
      </c>
    </row>
    <row r="61" ht="15">
      <c r="F61" s="15">
        <f t="shared" si="2"/>
        <v>11119.51</v>
      </c>
    </row>
  </sheetData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workbookViewId="0" topLeftCell="A33">
      <selection activeCell="L33" sqref="L33"/>
    </sheetView>
  </sheetViews>
  <sheetFormatPr defaultColWidth="9.140625" defaultRowHeight="12.75"/>
  <cols>
    <col min="1" max="1" width="12.28125" style="3" customWidth="1"/>
    <col min="2" max="2" width="8.8515625" style="8" customWidth="1"/>
    <col min="3" max="3" width="26.28125" style="3" customWidth="1"/>
    <col min="4" max="4" width="10.140625" style="7" bestFit="1" customWidth="1"/>
    <col min="5" max="5" width="11.421875" style="7" bestFit="1" customWidth="1"/>
    <col min="6" max="6" width="14.7109375" style="7" bestFit="1" customWidth="1"/>
    <col min="7" max="7" width="9.140625" style="7" customWidth="1"/>
    <col min="28" max="16384" width="9.140625" style="3" customWidth="1"/>
  </cols>
  <sheetData>
    <row r="1" spans="1:7" ht="15">
      <c r="A1" s="5" t="s">
        <v>8</v>
      </c>
      <c r="B1" s="21"/>
      <c r="C1" s="6" t="s">
        <v>73</v>
      </c>
      <c r="E1" s="11" t="s">
        <v>71</v>
      </c>
      <c r="F1" s="11"/>
      <c r="G1" s="11"/>
    </row>
    <row r="2" spans="1:3" ht="15">
      <c r="A2" s="5"/>
      <c r="B2" s="21"/>
      <c r="C2" s="6"/>
    </row>
    <row r="3" spans="1:7" ht="15">
      <c r="A3" s="1" t="s">
        <v>0</v>
      </c>
      <c r="B3" s="8" t="s">
        <v>1</v>
      </c>
      <c r="C3" s="3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ht="15">
      <c r="A4" s="1"/>
    </row>
    <row r="5" spans="1:8" ht="15">
      <c r="A5" s="3" t="s">
        <v>74</v>
      </c>
      <c r="F5" s="7">
        <v>11119.51</v>
      </c>
      <c r="H5" s="20"/>
    </row>
    <row r="6" spans="1:7" ht="15">
      <c r="A6" s="3" t="s">
        <v>75</v>
      </c>
      <c r="B6" s="8">
        <v>38553</v>
      </c>
      <c r="C6" s="3" t="s">
        <v>76</v>
      </c>
      <c r="D6" s="4">
        <v>500</v>
      </c>
      <c r="F6" s="7">
        <f>F5-D6+E6</f>
        <v>10619.51</v>
      </c>
      <c r="G6" s="7" t="s">
        <v>32</v>
      </c>
    </row>
    <row r="7" spans="1:7" ht="15">
      <c r="A7" s="3" t="s">
        <v>77</v>
      </c>
      <c r="B7" s="8">
        <v>39071</v>
      </c>
      <c r="C7" s="3" t="s">
        <v>78</v>
      </c>
      <c r="D7" s="4">
        <v>51.63</v>
      </c>
      <c r="F7" s="7">
        <f>F6-D7+E7</f>
        <v>10567.880000000001</v>
      </c>
      <c r="G7" s="7" t="s">
        <v>32</v>
      </c>
    </row>
    <row r="8" spans="1:7" ht="15">
      <c r="A8" s="3" t="s">
        <v>10</v>
      </c>
      <c r="B8" s="8">
        <v>38728</v>
      </c>
      <c r="C8" s="3" t="s">
        <v>79</v>
      </c>
      <c r="D8" s="4"/>
      <c r="E8" s="7">
        <v>520</v>
      </c>
      <c r="F8" s="7">
        <f>F7-D8+E8</f>
        <v>11087.880000000001</v>
      </c>
      <c r="G8" s="7" t="s">
        <v>32</v>
      </c>
    </row>
    <row r="9" spans="1:8" ht="15">
      <c r="A9" s="3" t="s">
        <v>10</v>
      </c>
      <c r="B9" s="8">
        <v>38740</v>
      </c>
      <c r="C9" s="3" t="s">
        <v>80</v>
      </c>
      <c r="E9" s="7">
        <v>2504.37</v>
      </c>
      <c r="F9" s="7">
        <f>F8-D9+E9</f>
        <v>13592.25</v>
      </c>
      <c r="G9" s="7" t="s">
        <v>32</v>
      </c>
      <c r="H9" s="18"/>
    </row>
    <row r="10" spans="1:27" s="13" customFormat="1" ht="15">
      <c r="A10" s="13" t="s">
        <v>81</v>
      </c>
      <c r="B10" s="14"/>
      <c r="D10" s="15"/>
      <c r="E10" s="15"/>
      <c r="F10" s="7">
        <f>F9-D10+E10</f>
        <v>13592.25</v>
      </c>
      <c r="G10" s="7" t="s">
        <v>32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ht="15"/>
    <row r="12" spans="1:27" s="13" customFormat="1" ht="15">
      <c r="A12" s="13" t="s">
        <v>82</v>
      </c>
      <c r="B12" s="14"/>
      <c r="D12" s="15"/>
      <c r="E12" s="15"/>
      <c r="F12" s="15">
        <f>F10</f>
        <v>13592.25</v>
      </c>
      <c r="G12" s="15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7" ht="15">
      <c r="A13" s="3" t="s">
        <v>83</v>
      </c>
      <c r="B13" s="8">
        <v>38746</v>
      </c>
      <c r="C13" s="3" t="s">
        <v>84</v>
      </c>
      <c r="D13" s="7">
        <v>625</v>
      </c>
      <c r="F13" s="7">
        <f aca="true" t="shared" si="0" ref="F13:F31">F12-D13+E13</f>
        <v>12967.25</v>
      </c>
      <c r="G13" s="7" t="s">
        <v>32</v>
      </c>
    </row>
    <row r="14" spans="1:7" ht="15">
      <c r="A14" s="3" t="s">
        <v>85</v>
      </c>
      <c r="B14" s="8">
        <v>38746</v>
      </c>
      <c r="C14" s="3" t="s">
        <v>84</v>
      </c>
      <c r="D14" s="7">
        <v>250</v>
      </c>
      <c r="F14" s="7">
        <f t="shared" si="0"/>
        <v>12717.25</v>
      </c>
      <c r="G14" s="7" t="s">
        <v>32</v>
      </c>
    </row>
    <row r="15" spans="1:7" ht="15">
      <c r="A15" s="3" t="s">
        <v>86</v>
      </c>
      <c r="B15" s="8">
        <v>38746</v>
      </c>
      <c r="C15" s="3" t="s">
        <v>84</v>
      </c>
      <c r="D15" s="7">
        <v>561.17</v>
      </c>
      <c r="F15" s="7">
        <f t="shared" si="0"/>
        <v>12156.08</v>
      </c>
      <c r="G15" s="7" t="s">
        <v>32</v>
      </c>
    </row>
    <row r="16" spans="1:7" ht="15">
      <c r="A16" s="3" t="s">
        <v>10</v>
      </c>
      <c r="B16" s="8">
        <v>38763</v>
      </c>
      <c r="C16" s="3" t="s">
        <v>87</v>
      </c>
      <c r="E16" s="7">
        <v>10000</v>
      </c>
      <c r="F16" s="7">
        <f t="shared" si="0"/>
        <v>22156.08</v>
      </c>
      <c r="G16" s="7" t="s">
        <v>32</v>
      </c>
    </row>
    <row r="17" spans="1:7" ht="15">
      <c r="A17" s="3" t="s">
        <v>10</v>
      </c>
      <c r="B17" s="8">
        <v>38763</v>
      </c>
      <c r="C17" s="3" t="s">
        <v>102</v>
      </c>
      <c r="E17" s="7">
        <v>32</v>
      </c>
      <c r="F17" s="7">
        <f t="shared" si="0"/>
        <v>22188.08</v>
      </c>
      <c r="G17" s="7" t="s">
        <v>32</v>
      </c>
    </row>
    <row r="18" spans="1:27" s="13" customFormat="1" ht="15">
      <c r="A18" s="13" t="s">
        <v>88</v>
      </c>
      <c r="B18" s="14">
        <v>38756</v>
      </c>
      <c r="C18" s="13" t="s">
        <v>89</v>
      </c>
      <c r="D18" s="15">
        <v>572</v>
      </c>
      <c r="E18" s="15"/>
      <c r="F18" s="7">
        <f t="shared" si="0"/>
        <v>21616.08</v>
      </c>
      <c r="G18" s="15" t="s">
        <v>32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7" ht="15">
      <c r="A19" s="3" t="s">
        <v>10</v>
      </c>
      <c r="B19" s="8">
        <v>38760</v>
      </c>
      <c r="C19" s="3" t="s">
        <v>91</v>
      </c>
      <c r="E19" s="7">
        <v>291.22</v>
      </c>
      <c r="F19" s="7">
        <f t="shared" si="0"/>
        <v>21907.300000000003</v>
      </c>
      <c r="G19" s="7" t="s">
        <v>32</v>
      </c>
    </row>
    <row r="20" spans="1:7" ht="15">
      <c r="A20" s="3" t="s">
        <v>90</v>
      </c>
      <c r="B20" s="14">
        <v>38756</v>
      </c>
      <c r="C20" s="3" t="s">
        <v>92</v>
      </c>
      <c r="D20" s="7">
        <v>120.25</v>
      </c>
      <c r="F20" s="7">
        <f t="shared" si="0"/>
        <v>21787.050000000003</v>
      </c>
      <c r="G20" s="7" t="s">
        <v>32</v>
      </c>
    </row>
    <row r="21" spans="1:6" ht="15">
      <c r="A21" s="3" t="s">
        <v>103</v>
      </c>
      <c r="B21" s="8">
        <v>38771</v>
      </c>
      <c r="C21" s="3" t="s">
        <v>93</v>
      </c>
      <c r="D21" s="7">
        <v>593.7</v>
      </c>
      <c r="E21" s="7">
        <v>593.7</v>
      </c>
      <c r="F21" s="7">
        <f t="shared" si="0"/>
        <v>21787.050000000003</v>
      </c>
    </row>
    <row r="22" spans="1:6" ht="15">
      <c r="A22" s="3" t="s">
        <v>104</v>
      </c>
      <c r="B22" s="8">
        <v>38771</v>
      </c>
      <c r="C22" s="3" t="s">
        <v>94</v>
      </c>
      <c r="D22" s="7">
        <v>875</v>
      </c>
      <c r="E22" s="7">
        <v>875</v>
      </c>
      <c r="F22" s="7">
        <f t="shared" si="0"/>
        <v>21787.050000000003</v>
      </c>
    </row>
    <row r="23" spans="1:6" ht="15">
      <c r="A23" s="3" t="s">
        <v>105</v>
      </c>
      <c r="B23" s="8" t="s">
        <v>115</v>
      </c>
      <c r="C23" s="3" t="s">
        <v>99</v>
      </c>
      <c r="D23" s="7">
        <v>25</v>
      </c>
      <c r="E23" s="7">
        <v>25</v>
      </c>
      <c r="F23" s="7">
        <f t="shared" si="0"/>
        <v>21787.050000000003</v>
      </c>
    </row>
    <row r="24" spans="1:27" s="13" customFormat="1" ht="15">
      <c r="A24" s="3" t="s">
        <v>106</v>
      </c>
      <c r="B24" s="8" t="s">
        <v>115</v>
      </c>
      <c r="C24" s="13" t="s">
        <v>97</v>
      </c>
      <c r="D24" s="15">
        <v>25</v>
      </c>
      <c r="E24" s="15">
        <v>25</v>
      </c>
      <c r="F24" s="7">
        <f t="shared" si="0"/>
        <v>21787.050000000003</v>
      </c>
      <c r="G24" s="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s="13" customFormat="1" ht="15">
      <c r="A25" s="3" t="s">
        <v>107</v>
      </c>
      <c r="B25" s="8" t="s">
        <v>115</v>
      </c>
      <c r="C25" s="13" t="s">
        <v>95</v>
      </c>
      <c r="D25" s="15">
        <v>25</v>
      </c>
      <c r="E25" s="15">
        <v>25</v>
      </c>
      <c r="F25" s="7">
        <f t="shared" si="0"/>
        <v>21787.050000000003</v>
      </c>
      <c r="G25" s="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6" ht="15">
      <c r="A26" s="3" t="s">
        <v>108</v>
      </c>
      <c r="B26" s="8" t="s">
        <v>115</v>
      </c>
      <c r="C26" s="3" t="s">
        <v>96</v>
      </c>
      <c r="D26" s="7">
        <v>25</v>
      </c>
      <c r="E26" s="7">
        <v>25</v>
      </c>
      <c r="F26" s="7">
        <f t="shared" si="0"/>
        <v>21787.050000000003</v>
      </c>
    </row>
    <row r="27" spans="1:6" ht="15">
      <c r="A27" s="3" t="s">
        <v>109</v>
      </c>
      <c r="B27" s="8" t="s">
        <v>115</v>
      </c>
      <c r="C27" s="3" t="s">
        <v>100</v>
      </c>
      <c r="D27" s="7">
        <v>25</v>
      </c>
      <c r="E27" s="7">
        <v>25</v>
      </c>
      <c r="F27" s="7">
        <f t="shared" si="0"/>
        <v>21787.050000000003</v>
      </c>
    </row>
    <row r="28" spans="1:6" ht="15">
      <c r="A28" s="3" t="s">
        <v>110</v>
      </c>
      <c r="B28" s="8" t="s">
        <v>115</v>
      </c>
      <c r="C28" s="3" t="s">
        <v>98</v>
      </c>
      <c r="D28" s="7">
        <v>25</v>
      </c>
      <c r="E28" s="7">
        <v>25</v>
      </c>
      <c r="F28" s="7">
        <f t="shared" si="0"/>
        <v>21787.050000000003</v>
      </c>
    </row>
    <row r="29" spans="1:7" ht="15">
      <c r="A29" s="3" t="s">
        <v>114</v>
      </c>
      <c r="C29" s="3" t="s">
        <v>101</v>
      </c>
      <c r="D29" s="7">
        <v>1737.21</v>
      </c>
      <c r="F29" s="7">
        <f t="shared" si="0"/>
        <v>20049.840000000004</v>
      </c>
      <c r="G29" s="7" t="s">
        <v>32</v>
      </c>
    </row>
    <row r="30" spans="4:6" ht="15">
      <c r="D30" s="3"/>
      <c r="F30" s="7">
        <f t="shared" si="0"/>
        <v>20049.840000000004</v>
      </c>
    </row>
    <row r="31" spans="1:6" ht="15">
      <c r="A31" s="3" t="s">
        <v>112</v>
      </c>
      <c r="D31" s="3"/>
      <c r="F31" s="7">
        <f t="shared" si="0"/>
        <v>20049.840000000004</v>
      </c>
    </row>
    <row r="33" spans="1:7" ht="15">
      <c r="A33" s="3" t="s">
        <v>113</v>
      </c>
      <c r="F33" s="7">
        <f>F29</f>
        <v>20049.840000000004</v>
      </c>
      <c r="G33" s="7" t="s">
        <v>32</v>
      </c>
    </row>
    <row r="34" spans="1:7" ht="15">
      <c r="A34" s="3" t="s">
        <v>103</v>
      </c>
      <c r="B34" s="8">
        <v>38771</v>
      </c>
      <c r="C34" s="3" t="s">
        <v>93</v>
      </c>
      <c r="D34" s="7">
        <v>593.7</v>
      </c>
      <c r="F34" s="7">
        <f>F33-D34+E34</f>
        <v>19456.140000000003</v>
      </c>
      <c r="G34" s="7" t="s">
        <v>32</v>
      </c>
    </row>
    <row r="35" spans="1:7" ht="15">
      <c r="A35" s="3" t="s">
        <v>104</v>
      </c>
      <c r="B35" s="8">
        <v>38771</v>
      </c>
      <c r="C35" s="3" t="s">
        <v>94</v>
      </c>
      <c r="D35" s="7">
        <v>875</v>
      </c>
      <c r="F35" s="7">
        <f aca="true" t="shared" si="1" ref="F35:F50">F34-D35+E35</f>
        <v>18581.140000000003</v>
      </c>
      <c r="G35" s="7" t="s">
        <v>32</v>
      </c>
    </row>
    <row r="36" spans="1:7" ht="15">
      <c r="A36" s="3" t="s">
        <v>105</v>
      </c>
      <c r="B36" s="8">
        <v>38771</v>
      </c>
      <c r="C36" s="3" t="s">
        <v>99</v>
      </c>
      <c r="D36" s="7">
        <v>25</v>
      </c>
      <c r="F36" s="7">
        <f t="shared" si="1"/>
        <v>18556.140000000003</v>
      </c>
      <c r="G36" s="7" t="s">
        <v>32</v>
      </c>
    </row>
    <row r="37" spans="1:7" ht="15">
      <c r="A37" s="3" t="s">
        <v>106</v>
      </c>
      <c r="B37" s="8">
        <v>38771</v>
      </c>
      <c r="C37" s="13" t="s">
        <v>97</v>
      </c>
      <c r="D37" s="15">
        <v>25</v>
      </c>
      <c r="F37" s="7">
        <f t="shared" si="1"/>
        <v>18531.140000000003</v>
      </c>
      <c r="G37" s="7" t="s">
        <v>32</v>
      </c>
    </row>
    <row r="38" spans="1:7" ht="15">
      <c r="A38" s="3" t="s">
        <v>107</v>
      </c>
      <c r="B38" s="8">
        <v>38771</v>
      </c>
      <c r="C38" s="13" t="s">
        <v>95</v>
      </c>
      <c r="D38" s="15">
        <v>25</v>
      </c>
      <c r="F38" s="7">
        <f t="shared" si="1"/>
        <v>18506.140000000003</v>
      </c>
      <c r="G38" s="7" t="s">
        <v>32</v>
      </c>
    </row>
    <row r="39" spans="1:7" ht="15">
      <c r="A39" s="3" t="s">
        <v>108</v>
      </c>
      <c r="B39" s="8">
        <v>38771</v>
      </c>
      <c r="C39" s="3" t="s">
        <v>96</v>
      </c>
      <c r="D39" s="7">
        <v>25</v>
      </c>
      <c r="F39" s="7">
        <f t="shared" si="1"/>
        <v>18481.140000000003</v>
      </c>
      <c r="G39" s="7" t="s">
        <v>32</v>
      </c>
    </row>
    <row r="40" spans="1:7" ht="15">
      <c r="A40" s="3" t="s">
        <v>109</v>
      </c>
      <c r="B40" s="8">
        <v>38771</v>
      </c>
      <c r="C40" s="3" t="s">
        <v>100</v>
      </c>
      <c r="D40" s="7">
        <v>25</v>
      </c>
      <c r="F40" s="7">
        <f t="shared" si="1"/>
        <v>18456.140000000003</v>
      </c>
      <c r="G40" s="7" t="s">
        <v>32</v>
      </c>
    </row>
    <row r="41" spans="1:6" ht="15">
      <c r="A41" s="3" t="s">
        <v>110</v>
      </c>
      <c r="B41" s="8">
        <v>38771</v>
      </c>
      <c r="C41" s="3" t="s">
        <v>98</v>
      </c>
      <c r="D41" s="7">
        <v>25</v>
      </c>
      <c r="E41" s="7">
        <v>25</v>
      </c>
      <c r="F41" s="7">
        <f t="shared" si="1"/>
        <v>18456.140000000003</v>
      </c>
    </row>
    <row r="42" spans="1:6" ht="15">
      <c r="A42" s="3" t="s">
        <v>111</v>
      </c>
      <c r="B42" s="8">
        <v>38802</v>
      </c>
      <c r="C42" s="3" t="s">
        <v>116</v>
      </c>
      <c r="D42" s="7">
        <v>75</v>
      </c>
      <c r="E42" s="7">
        <v>75</v>
      </c>
      <c r="F42" s="7">
        <f t="shared" si="1"/>
        <v>18456.140000000003</v>
      </c>
    </row>
    <row r="43" spans="1:6" ht="15">
      <c r="A43" s="3" t="s">
        <v>117</v>
      </c>
      <c r="B43" s="8">
        <v>38802</v>
      </c>
      <c r="C43" s="3" t="s">
        <v>118</v>
      </c>
      <c r="D43" s="3">
        <v>902.07</v>
      </c>
      <c r="E43" s="3">
        <v>902.07</v>
      </c>
      <c r="F43" s="7">
        <f t="shared" si="1"/>
        <v>18456.140000000003</v>
      </c>
    </row>
    <row r="44" spans="1:6" ht="15">
      <c r="A44" s="3" t="s">
        <v>119</v>
      </c>
      <c r="B44" s="3"/>
      <c r="C44" s="3" t="s">
        <v>120</v>
      </c>
      <c r="D44" s="3"/>
      <c r="E44" s="3"/>
      <c r="F44" s="7">
        <f t="shared" si="1"/>
        <v>18456.140000000003</v>
      </c>
    </row>
    <row r="45" spans="1:6" ht="15">
      <c r="A45" s="3" t="s">
        <v>124</v>
      </c>
      <c r="B45" s="8">
        <v>38802</v>
      </c>
      <c r="C45" s="3" t="s">
        <v>121</v>
      </c>
      <c r="D45" s="7">
        <v>90</v>
      </c>
      <c r="E45" s="7">
        <v>90</v>
      </c>
      <c r="F45" s="7">
        <f t="shared" si="1"/>
        <v>18456.140000000003</v>
      </c>
    </row>
    <row r="46" spans="1:6" ht="15">
      <c r="A46" s="3" t="s">
        <v>122</v>
      </c>
      <c r="B46" s="8">
        <v>38806</v>
      </c>
      <c r="C46" s="3" t="s">
        <v>123</v>
      </c>
      <c r="D46" s="7">
        <v>1206.48</v>
      </c>
      <c r="E46" s="7">
        <v>1206.48</v>
      </c>
      <c r="F46" s="7">
        <f t="shared" si="1"/>
        <v>18456.140000000003</v>
      </c>
    </row>
    <row r="47" spans="1:6" ht="15">
      <c r="A47" s="3" t="s">
        <v>125</v>
      </c>
      <c r="B47" s="8">
        <v>38806</v>
      </c>
      <c r="C47" s="3" t="s">
        <v>126</v>
      </c>
      <c r="D47" s="7">
        <v>2019.44</v>
      </c>
      <c r="E47" s="7">
        <v>2019.44</v>
      </c>
      <c r="F47" s="7">
        <f t="shared" si="1"/>
        <v>18456.140000000003</v>
      </c>
    </row>
    <row r="48" ht="15">
      <c r="F48" s="7">
        <f t="shared" si="1"/>
        <v>18456.140000000003</v>
      </c>
    </row>
    <row r="49" ht="15">
      <c r="F49" s="7">
        <f t="shared" si="1"/>
        <v>18456.140000000003</v>
      </c>
    </row>
    <row r="50" spans="1:6" ht="15">
      <c r="A50" s="3" t="s">
        <v>81</v>
      </c>
      <c r="F50" s="7">
        <f t="shared" si="1"/>
        <v>18456.140000000003</v>
      </c>
    </row>
  </sheetData>
  <printOptions/>
  <pageMargins left="0.75" right="0.75" top="1" bottom="1" header="0.5" footer="0.5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37">
      <selection activeCell="B83" sqref="B83"/>
    </sheetView>
  </sheetViews>
  <sheetFormatPr defaultColWidth="9.140625" defaultRowHeight="12.75"/>
  <cols>
    <col min="1" max="1" width="10.7109375" style="19" customWidth="1"/>
    <col min="2" max="2" width="9.8515625" style="19" customWidth="1"/>
    <col min="3" max="3" width="25.140625" style="19" customWidth="1"/>
    <col min="4" max="5" width="10.7109375" style="24" customWidth="1"/>
    <col min="6" max="6" width="11.8515625" style="19" customWidth="1"/>
    <col min="7" max="9" width="9.140625" style="19" customWidth="1"/>
    <col min="10" max="10" width="9.140625" style="22" customWidth="1"/>
    <col min="11" max="16384" width="9.140625" style="19" customWidth="1"/>
  </cols>
  <sheetData>
    <row r="1" spans="1:7" ht="12.75">
      <c r="A1" s="26" t="s">
        <v>128</v>
      </c>
      <c r="B1" s="27"/>
      <c r="C1" s="28" t="s">
        <v>129</v>
      </c>
      <c r="E1" s="24" t="s">
        <v>71</v>
      </c>
      <c r="F1" s="23"/>
      <c r="G1" s="23"/>
    </row>
    <row r="2" spans="1:7" ht="12.75">
      <c r="A2" s="26"/>
      <c r="B2" s="27"/>
      <c r="C2" s="28"/>
      <c r="F2" s="23"/>
      <c r="G2" s="23"/>
    </row>
    <row r="3" spans="1:7" ht="12.75">
      <c r="A3" s="29" t="s">
        <v>0</v>
      </c>
      <c r="B3" s="25" t="s">
        <v>1</v>
      </c>
      <c r="C3" s="19" t="s">
        <v>2</v>
      </c>
      <c r="D3" s="30" t="s">
        <v>3</v>
      </c>
      <c r="E3" s="30" t="s">
        <v>4</v>
      </c>
      <c r="F3" s="31" t="s">
        <v>5</v>
      </c>
      <c r="G3" s="31" t="s">
        <v>6</v>
      </c>
    </row>
    <row r="4" spans="1:6" ht="12.75">
      <c r="A4" s="19" t="s">
        <v>153</v>
      </c>
      <c r="B4" s="25"/>
      <c r="F4" s="23">
        <f>'Jan-Mar'!F50</f>
        <v>18456.140000000003</v>
      </c>
    </row>
    <row r="5" spans="1:7" ht="12.75">
      <c r="A5" s="19" t="s">
        <v>110</v>
      </c>
      <c r="B5" s="25">
        <v>38771</v>
      </c>
      <c r="C5" s="19" t="s">
        <v>131</v>
      </c>
      <c r="D5" s="24">
        <v>25</v>
      </c>
      <c r="F5" s="23">
        <f>F4-D5+E5</f>
        <v>18431.140000000003</v>
      </c>
      <c r="G5" s="19" t="s">
        <v>32</v>
      </c>
    </row>
    <row r="6" spans="1:7" ht="12.75">
      <c r="A6" s="19" t="s">
        <v>111</v>
      </c>
      <c r="B6" s="25">
        <v>38802</v>
      </c>
      <c r="C6" s="19" t="s">
        <v>116</v>
      </c>
      <c r="D6" s="24">
        <v>75</v>
      </c>
      <c r="F6" s="23">
        <f aca="true" t="shared" si="0" ref="F6:F24">F5-D6+E6</f>
        <v>18356.140000000003</v>
      </c>
      <c r="G6" s="19" t="s">
        <v>32</v>
      </c>
    </row>
    <row r="7" spans="1:7" ht="12.75">
      <c r="A7" s="19" t="s">
        <v>117</v>
      </c>
      <c r="B7" s="25">
        <v>38802</v>
      </c>
      <c r="C7" s="19" t="s">
        <v>118</v>
      </c>
      <c r="D7" s="24">
        <v>902.07</v>
      </c>
      <c r="F7" s="23">
        <f t="shared" si="0"/>
        <v>17454.070000000003</v>
      </c>
      <c r="G7" s="19" t="s">
        <v>32</v>
      </c>
    </row>
    <row r="8" spans="1:6" ht="12.75">
      <c r="A8" s="19" t="s">
        <v>119</v>
      </c>
      <c r="C8" s="19" t="s">
        <v>120</v>
      </c>
      <c r="F8" s="23">
        <f t="shared" si="0"/>
        <v>17454.070000000003</v>
      </c>
    </row>
    <row r="9" spans="1:7" ht="12.75">
      <c r="A9" s="19" t="s">
        <v>124</v>
      </c>
      <c r="B9" s="25">
        <v>38802</v>
      </c>
      <c r="C9" s="19" t="s">
        <v>121</v>
      </c>
      <c r="D9" s="24">
        <v>90</v>
      </c>
      <c r="F9" s="23">
        <f t="shared" si="0"/>
        <v>17364.070000000003</v>
      </c>
      <c r="G9" s="19" t="s">
        <v>32</v>
      </c>
    </row>
    <row r="10" spans="1:7" ht="12.75">
      <c r="A10" s="19" t="s">
        <v>122</v>
      </c>
      <c r="B10" s="25">
        <v>38806</v>
      </c>
      <c r="C10" s="19" t="s">
        <v>123</v>
      </c>
      <c r="D10" s="24">
        <v>1206.48</v>
      </c>
      <c r="F10" s="23">
        <f t="shared" si="0"/>
        <v>16157.590000000004</v>
      </c>
      <c r="G10" s="19" t="s">
        <v>32</v>
      </c>
    </row>
    <row r="11" spans="1:7" ht="12.75">
      <c r="A11" s="19" t="s">
        <v>125</v>
      </c>
      <c r="B11" s="25">
        <v>38806</v>
      </c>
      <c r="C11" s="19" t="s">
        <v>126</v>
      </c>
      <c r="D11" s="24">
        <v>2019.44</v>
      </c>
      <c r="F11" s="23">
        <f t="shared" si="0"/>
        <v>14138.150000000003</v>
      </c>
      <c r="G11" s="19" t="s">
        <v>32</v>
      </c>
    </row>
    <row r="12" spans="1:7" ht="12.75">
      <c r="A12" s="19" t="s">
        <v>161</v>
      </c>
      <c r="B12" s="25">
        <v>38806</v>
      </c>
      <c r="C12" s="19" t="s">
        <v>162</v>
      </c>
      <c r="D12" s="24">
        <v>235.8</v>
      </c>
      <c r="F12" s="23">
        <f t="shared" si="0"/>
        <v>13902.350000000004</v>
      </c>
      <c r="G12" s="19" t="s">
        <v>32</v>
      </c>
    </row>
    <row r="13" spans="1:6" ht="12.75">
      <c r="A13" s="19" t="s">
        <v>130</v>
      </c>
      <c r="B13" s="25">
        <v>38815</v>
      </c>
      <c r="C13" s="19" t="s">
        <v>132</v>
      </c>
      <c r="D13" s="24">
        <v>100</v>
      </c>
      <c r="E13" s="24">
        <v>100</v>
      </c>
      <c r="F13" s="23">
        <f t="shared" si="0"/>
        <v>13902.350000000004</v>
      </c>
    </row>
    <row r="14" spans="1:7" ht="12.75">
      <c r="A14" s="19" t="s">
        <v>133</v>
      </c>
      <c r="B14" s="25">
        <v>38815</v>
      </c>
      <c r="C14" s="19" t="s">
        <v>137</v>
      </c>
      <c r="D14" s="24">
        <v>100</v>
      </c>
      <c r="E14" s="24">
        <v>100</v>
      </c>
      <c r="F14" s="23">
        <f t="shared" si="0"/>
        <v>13902.350000000004</v>
      </c>
      <c r="G14" s="23"/>
    </row>
    <row r="15" spans="1:7" ht="12.75">
      <c r="A15" s="19" t="s">
        <v>134</v>
      </c>
      <c r="B15" s="25">
        <v>38815</v>
      </c>
      <c r="C15" s="19" t="s">
        <v>138</v>
      </c>
      <c r="D15" s="24">
        <v>100</v>
      </c>
      <c r="F15" s="23">
        <f t="shared" si="0"/>
        <v>13802.350000000004</v>
      </c>
      <c r="G15" s="23" t="s">
        <v>32</v>
      </c>
    </row>
    <row r="16" spans="1:7" ht="12.75">
      <c r="A16" s="19" t="s">
        <v>136</v>
      </c>
      <c r="B16" s="25">
        <v>38819</v>
      </c>
      <c r="C16" s="19" t="s">
        <v>135</v>
      </c>
      <c r="D16" s="24">
        <v>481.64</v>
      </c>
      <c r="E16" s="19"/>
      <c r="F16" s="23">
        <f t="shared" si="0"/>
        <v>13320.710000000005</v>
      </c>
      <c r="G16" s="19" t="s">
        <v>32</v>
      </c>
    </row>
    <row r="17" spans="1:7" ht="12.75">
      <c r="A17" s="19" t="s">
        <v>139</v>
      </c>
      <c r="B17" s="25">
        <v>38819</v>
      </c>
      <c r="C17" s="19" t="s">
        <v>127</v>
      </c>
      <c r="D17" s="24">
        <v>1000</v>
      </c>
      <c r="F17" s="23">
        <f t="shared" si="0"/>
        <v>12320.710000000005</v>
      </c>
      <c r="G17" s="19" t="s">
        <v>32</v>
      </c>
    </row>
    <row r="18" spans="1:7" ht="12.75">
      <c r="A18" s="19" t="s">
        <v>140</v>
      </c>
      <c r="B18" s="25">
        <v>38819</v>
      </c>
      <c r="C18" s="19" t="s">
        <v>50</v>
      </c>
      <c r="D18" s="24">
        <v>508.1</v>
      </c>
      <c r="F18" s="23">
        <f t="shared" si="0"/>
        <v>11812.610000000004</v>
      </c>
      <c r="G18" s="19" t="s">
        <v>32</v>
      </c>
    </row>
    <row r="19" spans="1:7" ht="12.75">
      <c r="A19" s="19" t="s">
        <v>141</v>
      </c>
      <c r="B19" s="25">
        <v>38819</v>
      </c>
      <c r="C19" s="19" t="s">
        <v>142</v>
      </c>
      <c r="D19" s="24">
        <v>200</v>
      </c>
      <c r="F19" s="23">
        <f t="shared" si="0"/>
        <v>11612.610000000004</v>
      </c>
      <c r="G19" s="19" t="s">
        <v>32</v>
      </c>
    </row>
    <row r="20" spans="1:7" ht="12.75">
      <c r="A20" s="19" t="s">
        <v>10</v>
      </c>
      <c r="B20" s="25">
        <v>38820</v>
      </c>
      <c r="C20" s="19" t="s">
        <v>144</v>
      </c>
      <c r="E20" s="24">
        <v>2000</v>
      </c>
      <c r="F20" s="23">
        <f t="shared" si="0"/>
        <v>13612.610000000004</v>
      </c>
      <c r="G20" s="19" t="s">
        <v>32</v>
      </c>
    </row>
    <row r="21" spans="1:7" ht="12.75">
      <c r="A21" s="19" t="s">
        <v>10</v>
      </c>
      <c r="B21" s="25">
        <v>38824</v>
      </c>
      <c r="C21" s="19" t="s">
        <v>143</v>
      </c>
      <c r="E21" s="24">
        <v>500</v>
      </c>
      <c r="F21" s="23">
        <f t="shared" si="0"/>
        <v>14112.610000000004</v>
      </c>
      <c r="G21" s="19" t="s">
        <v>32</v>
      </c>
    </row>
    <row r="22" spans="1:6" ht="12.75">
      <c r="A22" s="19" t="s">
        <v>149</v>
      </c>
      <c r="B22" s="25">
        <v>38824</v>
      </c>
      <c r="C22" s="19" t="s">
        <v>148</v>
      </c>
      <c r="D22" s="24">
        <v>374.94</v>
      </c>
      <c r="E22" s="24">
        <v>374.94</v>
      </c>
      <c r="F22" s="23">
        <f t="shared" si="0"/>
        <v>14112.610000000004</v>
      </c>
    </row>
    <row r="23" spans="1:7" ht="12.75">
      <c r="A23" s="19" t="s">
        <v>150</v>
      </c>
      <c r="B23" s="25">
        <v>38829</v>
      </c>
      <c r="C23" s="19" t="s">
        <v>28</v>
      </c>
      <c r="D23" s="24">
        <v>2084.96</v>
      </c>
      <c r="F23" s="23">
        <f t="shared" si="0"/>
        <v>12027.650000000005</v>
      </c>
      <c r="G23" s="19" t="s">
        <v>32</v>
      </c>
    </row>
    <row r="24" spans="1:7" ht="12.75">
      <c r="A24" s="19" t="s">
        <v>151</v>
      </c>
      <c r="B24" s="25">
        <v>38831</v>
      </c>
      <c r="C24" s="19" t="s">
        <v>146</v>
      </c>
      <c r="D24" s="24">
        <v>500</v>
      </c>
      <c r="F24" s="23">
        <f t="shared" si="0"/>
        <v>11527.650000000005</v>
      </c>
      <c r="G24" s="19" t="s">
        <v>32</v>
      </c>
    </row>
    <row r="25" spans="1:6" ht="12.75">
      <c r="A25" s="19" t="s">
        <v>152</v>
      </c>
      <c r="B25" s="25">
        <v>38837</v>
      </c>
      <c r="F25" s="23">
        <f>F24</f>
        <v>11527.650000000005</v>
      </c>
    </row>
    <row r="26" spans="2:7" ht="12.75">
      <c r="B26" s="25"/>
      <c r="D26" s="30"/>
      <c r="E26" s="30"/>
      <c r="F26" s="31"/>
      <c r="G26" s="22"/>
    </row>
    <row r="27" spans="1:7" ht="12.75">
      <c r="A27" s="29" t="s">
        <v>0</v>
      </c>
      <c r="B27" s="32" t="s">
        <v>1</v>
      </c>
      <c r="C27" s="22" t="s">
        <v>2</v>
      </c>
      <c r="D27" s="30" t="s">
        <v>3</v>
      </c>
      <c r="E27" s="30" t="s">
        <v>4</v>
      </c>
      <c r="F27" s="31" t="s">
        <v>5</v>
      </c>
      <c r="G27" s="31" t="s">
        <v>6</v>
      </c>
    </row>
    <row r="28" spans="1:7" ht="12.75">
      <c r="A28" s="19" t="s">
        <v>164</v>
      </c>
      <c r="B28" s="25"/>
      <c r="F28" s="23"/>
      <c r="G28" s="23"/>
    </row>
    <row r="29" spans="1:6" ht="12.75">
      <c r="A29" s="19" t="s">
        <v>177</v>
      </c>
      <c r="B29" s="25"/>
      <c r="F29" s="23">
        <f>F25</f>
        <v>11527.650000000005</v>
      </c>
    </row>
    <row r="30" spans="1:7" ht="12.75">
      <c r="A30" s="19" t="s">
        <v>133</v>
      </c>
      <c r="B30" s="25">
        <v>38815</v>
      </c>
      <c r="C30" s="19" t="s">
        <v>137</v>
      </c>
      <c r="D30" s="24">
        <v>100</v>
      </c>
      <c r="F30" s="23">
        <f>F29-D29+E30</f>
        <v>11527.650000000005</v>
      </c>
      <c r="G30" s="23" t="s">
        <v>32</v>
      </c>
    </row>
    <row r="31" spans="1:7" ht="12.75">
      <c r="A31" s="19" t="s">
        <v>149</v>
      </c>
      <c r="B31" s="25">
        <v>38824</v>
      </c>
      <c r="C31" s="19" t="s">
        <v>148</v>
      </c>
      <c r="D31" s="24">
        <v>374.94</v>
      </c>
      <c r="F31" s="23">
        <f aca="true" t="shared" si="1" ref="F31:F49">F30-D30+E31</f>
        <v>11427.650000000005</v>
      </c>
      <c r="G31" s="19" t="s">
        <v>32</v>
      </c>
    </row>
    <row r="32" spans="1:6" ht="12.75">
      <c r="A32" s="19" t="s">
        <v>10</v>
      </c>
      <c r="B32" s="25">
        <v>38840</v>
      </c>
      <c r="C32" s="19" t="s">
        <v>147</v>
      </c>
      <c r="E32" s="24">
        <v>568</v>
      </c>
      <c r="F32" s="23">
        <f t="shared" si="1"/>
        <v>11620.710000000005</v>
      </c>
    </row>
    <row r="33" spans="1:7" ht="12.75">
      <c r="A33" s="19" t="s">
        <v>155</v>
      </c>
      <c r="B33" s="33">
        <v>38840</v>
      </c>
      <c r="C33" s="19" t="s">
        <v>145</v>
      </c>
      <c r="D33" s="24">
        <v>844.29</v>
      </c>
      <c r="F33" s="23">
        <f t="shared" si="1"/>
        <v>11620.710000000005</v>
      </c>
      <c r="G33" s="19" t="s">
        <v>32</v>
      </c>
    </row>
    <row r="34" spans="1:6" ht="12.75">
      <c r="A34" s="19" t="s">
        <v>156</v>
      </c>
      <c r="B34" s="33">
        <v>38840</v>
      </c>
      <c r="C34" s="19" t="s">
        <v>163</v>
      </c>
      <c r="F34" s="23">
        <f t="shared" si="1"/>
        <v>10776.420000000006</v>
      </c>
    </row>
    <row r="35" spans="1:7" ht="12.75">
      <c r="A35" s="19" t="s">
        <v>157</v>
      </c>
      <c r="B35" s="33">
        <v>38840</v>
      </c>
      <c r="C35" s="19" t="s">
        <v>42</v>
      </c>
      <c r="D35" s="24">
        <v>400.33</v>
      </c>
      <c r="F35" s="23">
        <f t="shared" si="1"/>
        <v>10776.420000000006</v>
      </c>
      <c r="G35" s="19" t="s">
        <v>32</v>
      </c>
    </row>
    <row r="36" spans="1:7" ht="12.75">
      <c r="A36" s="19" t="s">
        <v>158</v>
      </c>
      <c r="B36" s="33">
        <v>38840</v>
      </c>
      <c r="C36" s="19" t="s">
        <v>154</v>
      </c>
      <c r="D36" s="24">
        <v>2133.75</v>
      </c>
      <c r="F36" s="23">
        <f t="shared" si="1"/>
        <v>10376.090000000006</v>
      </c>
      <c r="G36" s="19" t="s">
        <v>32</v>
      </c>
    </row>
    <row r="37" spans="1:7" ht="12.75">
      <c r="A37" s="19" t="s">
        <v>168</v>
      </c>
      <c r="B37" s="25">
        <v>38843</v>
      </c>
      <c r="C37" s="19" t="s">
        <v>160</v>
      </c>
      <c r="D37" s="24">
        <v>900</v>
      </c>
      <c r="F37" s="23">
        <f t="shared" si="1"/>
        <v>8242.340000000006</v>
      </c>
      <c r="G37" s="19" t="s">
        <v>32</v>
      </c>
    </row>
    <row r="38" spans="1:6" ht="12.75">
      <c r="A38" s="19" t="s">
        <v>166</v>
      </c>
      <c r="B38" s="25"/>
      <c r="C38" s="19" t="s">
        <v>120</v>
      </c>
      <c r="F38" s="23">
        <f t="shared" si="1"/>
        <v>7342.340000000006</v>
      </c>
    </row>
    <row r="39" spans="1:7" ht="12.75">
      <c r="A39" s="19" t="s">
        <v>167</v>
      </c>
      <c r="B39" s="25">
        <v>38848</v>
      </c>
      <c r="C39" s="19" t="s">
        <v>169</v>
      </c>
      <c r="D39" s="24">
        <v>10</v>
      </c>
      <c r="F39" s="23">
        <f t="shared" si="1"/>
        <v>7342.340000000006</v>
      </c>
      <c r="G39" s="19" t="s">
        <v>32</v>
      </c>
    </row>
    <row r="40" spans="1:7" ht="12.75">
      <c r="A40" s="19" t="s">
        <v>170</v>
      </c>
      <c r="B40" s="25">
        <v>38848</v>
      </c>
      <c r="C40" s="19" t="s">
        <v>307</v>
      </c>
      <c r="D40" s="24">
        <v>2792.09</v>
      </c>
      <c r="F40" s="23">
        <f t="shared" si="1"/>
        <v>7332.340000000006</v>
      </c>
      <c r="G40" s="19" t="s">
        <v>32</v>
      </c>
    </row>
    <row r="41" spans="1:7" ht="12.75">
      <c r="A41" s="19" t="s">
        <v>171</v>
      </c>
      <c r="B41" s="25">
        <v>38855</v>
      </c>
      <c r="C41" s="19" t="s">
        <v>165</v>
      </c>
      <c r="D41" s="24">
        <v>186.8</v>
      </c>
      <c r="F41" s="23">
        <f t="shared" si="1"/>
        <v>4540.2500000000055</v>
      </c>
      <c r="G41" s="19" t="s">
        <v>32</v>
      </c>
    </row>
    <row r="42" spans="1:7" ht="12.75">
      <c r="A42" s="19" t="s">
        <v>172</v>
      </c>
      <c r="B42" s="25">
        <v>38855</v>
      </c>
      <c r="C42" s="19" t="s">
        <v>173</v>
      </c>
      <c r="D42" s="24">
        <v>2500</v>
      </c>
      <c r="F42" s="23">
        <f t="shared" si="1"/>
        <v>4353.450000000005</v>
      </c>
      <c r="G42" s="19" t="s">
        <v>32</v>
      </c>
    </row>
    <row r="43" spans="1:7" ht="12.75">
      <c r="A43" s="19" t="s">
        <v>10</v>
      </c>
      <c r="B43" s="25">
        <v>38868</v>
      </c>
      <c r="C43" s="19" t="s">
        <v>175</v>
      </c>
      <c r="E43" s="24">
        <v>3099.25</v>
      </c>
      <c r="F43" s="23">
        <f t="shared" si="1"/>
        <v>4952.700000000005</v>
      </c>
      <c r="G43" s="19" t="s">
        <v>32</v>
      </c>
    </row>
    <row r="44" spans="2:6" ht="12.75">
      <c r="B44" s="25"/>
      <c r="F44" s="23">
        <f t="shared" si="1"/>
        <v>4952.700000000005</v>
      </c>
    </row>
    <row r="45" spans="1:7" ht="12.75">
      <c r="A45" s="19" t="s">
        <v>10</v>
      </c>
      <c r="B45" s="25">
        <v>38855</v>
      </c>
      <c r="C45" s="19" t="s">
        <v>176</v>
      </c>
      <c r="E45" s="24">
        <v>3770</v>
      </c>
      <c r="F45" s="23">
        <f t="shared" si="1"/>
        <v>8722.700000000004</v>
      </c>
      <c r="G45" s="19" t="s">
        <v>32</v>
      </c>
    </row>
    <row r="46" spans="1:8" ht="12.75">
      <c r="A46" s="19" t="s">
        <v>10</v>
      </c>
      <c r="B46" s="25">
        <v>38855</v>
      </c>
      <c r="C46" s="19" t="s">
        <v>159</v>
      </c>
      <c r="E46" s="24">
        <v>100</v>
      </c>
      <c r="F46" s="23">
        <f t="shared" si="1"/>
        <v>8822.700000000004</v>
      </c>
      <c r="G46" s="19" t="s">
        <v>32</v>
      </c>
      <c r="H46" s="19">
        <f>300/4</f>
        <v>75</v>
      </c>
    </row>
    <row r="47" spans="2:6" ht="12.75">
      <c r="B47" s="25"/>
      <c r="F47" s="23">
        <f t="shared" si="1"/>
        <v>8822.700000000004</v>
      </c>
    </row>
    <row r="48" spans="1:6" ht="12.75">
      <c r="A48" s="19" t="s">
        <v>130</v>
      </c>
      <c r="B48" s="25">
        <v>38815</v>
      </c>
      <c r="C48" s="19" t="s">
        <v>132</v>
      </c>
      <c r="D48" s="24">
        <v>100</v>
      </c>
      <c r="E48" s="24">
        <v>100</v>
      </c>
      <c r="F48" s="23">
        <f t="shared" si="1"/>
        <v>8922.700000000004</v>
      </c>
    </row>
    <row r="49" spans="1:6" ht="12.75">
      <c r="A49" s="19" t="s">
        <v>5</v>
      </c>
      <c r="B49" s="25"/>
      <c r="F49" s="23">
        <f t="shared" si="1"/>
        <v>8822.700000000004</v>
      </c>
    </row>
    <row r="50" spans="2:6" ht="12.75">
      <c r="B50" s="25"/>
      <c r="F50" s="23"/>
    </row>
    <row r="51" spans="1:7" ht="12.75">
      <c r="A51" s="29"/>
      <c r="B51" s="32"/>
      <c r="C51" s="22"/>
      <c r="D51" s="30"/>
      <c r="E51" s="30"/>
      <c r="F51" s="31"/>
      <c r="G51" s="31"/>
    </row>
    <row r="52" spans="1:7" ht="12.75">
      <c r="A52" s="29" t="s">
        <v>0</v>
      </c>
      <c r="B52" s="32" t="s">
        <v>1</v>
      </c>
      <c r="C52" s="22" t="s">
        <v>2</v>
      </c>
      <c r="D52" s="30" t="s">
        <v>3</v>
      </c>
      <c r="E52" s="30" t="s">
        <v>4</v>
      </c>
      <c r="F52" s="31" t="s">
        <v>5</v>
      </c>
      <c r="G52" s="31" t="s">
        <v>6</v>
      </c>
    </row>
    <row r="53" spans="1:7" ht="12.75">
      <c r="A53" s="19" t="s">
        <v>178</v>
      </c>
      <c r="B53" s="25"/>
      <c r="F53" s="23">
        <f>F49</f>
        <v>8822.700000000004</v>
      </c>
      <c r="G53" s="23"/>
    </row>
    <row r="54" spans="1:7" ht="12.75">
      <c r="A54" s="19" t="s">
        <v>130</v>
      </c>
      <c r="B54" s="25">
        <v>38815</v>
      </c>
      <c r="C54" s="19" t="s">
        <v>132</v>
      </c>
      <c r="D54" s="24">
        <v>100</v>
      </c>
      <c r="F54" s="23">
        <f>F53-D54+E54</f>
        <v>8722.700000000004</v>
      </c>
      <c r="G54" s="19" t="s">
        <v>32</v>
      </c>
    </row>
    <row r="55" spans="1:7" ht="12.75">
      <c r="A55" s="19" t="s">
        <v>174</v>
      </c>
      <c r="B55" s="25">
        <v>38871</v>
      </c>
      <c r="C55" s="19" t="s">
        <v>179</v>
      </c>
      <c r="D55" s="24">
        <v>3099.26</v>
      </c>
      <c r="F55" s="23">
        <f>F54-D55+E55</f>
        <v>5623.440000000004</v>
      </c>
      <c r="G55" s="19" t="s">
        <v>32</v>
      </c>
    </row>
    <row r="56" spans="1:7" ht="12.75">
      <c r="A56" s="19" t="s">
        <v>180</v>
      </c>
      <c r="B56" s="25">
        <v>38875</v>
      </c>
      <c r="C56" s="19" t="s">
        <v>181</v>
      </c>
      <c r="D56" s="24">
        <v>2875</v>
      </c>
      <c r="F56" s="23">
        <f>F55-D56+E56</f>
        <v>2748.440000000004</v>
      </c>
      <c r="G56" s="19" t="s">
        <v>32</v>
      </c>
    </row>
    <row r="57" spans="1:6" ht="12.75">
      <c r="A57" s="19" t="s">
        <v>182</v>
      </c>
      <c r="B57" s="25">
        <v>38886</v>
      </c>
      <c r="C57" s="19" t="s">
        <v>183</v>
      </c>
      <c r="D57" s="24">
        <v>45</v>
      </c>
      <c r="E57" s="24">
        <v>45</v>
      </c>
      <c r="F57" s="23">
        <f>F56-D57+E57</f>
        <v>2748.440000000004</v>
      </c>
    </row>
    <row r="58" spans="1:6" ht="12.75">
      <c r="A58" s="19" t="s">
        <v>10</v>
      </c>
      <c r="B58" s="25">
        <v>28</v>
      </c>
      <c r="C58" s="19" t="s">
        <v>187</v>
      </c>
      <c r="E58" s="24">
        <v>120000</v>
      </c>
      <c r="F58" s="23">
        <f aca="true" t="shared" si="2" ref="F58:F65">F57-D58+E58</f>
        <v>122748.44</v>
      </c>
    </row>
    <row r="59" spans="1:6" ht="12.75">
      <c r="A59" s="19" t="s">
        <v>184</v>
      </c>
      <c r="B59" s="25">
        <v>38897</v>
      </c>
      <c r="C59" s="19" t="s">
        <v>185</v>
      </c>
      <c r="D59" s="24">
        <v>798</v>
      </c>
      <c r="E59" s="24">
        <v>798</v>
      </c>
      <c r="F59" s="23">
        <f t="shared" si="2"/>
        <v>122748.44</v>
      </c>
    </row>
    <row r="60" spans="1:6" ht="12.75">
      <c r="A60" s="19" t="s">
        <v>186</v>
      </c>
      <c r="B60" s="25">
        <v>38898</v>
      </c>
      <c r="C60" s="19" t="s">
        <v>188</v>
      </c>
      <c r="D60" s="24">
        <v>5000</v>
      </c>
      <c r="E60" s="24">
        <v>5000</v>
      </c>
      <c r="F60" s="23">
        <f t="shared" si="2"/>
        <v>122748.44</v>
      </c>
    </row>
    <row r="61" spans="1:6" ht="12.75">
      <c r="A61" s="19" t="s">
        <v>189</v>
      </c>
      <c r="B61" s="25">
        <v>38898</v>
      </c>
      <c r="C61" s="19" t="s">
        <v>190</v>
      </c>
      <c r="D61" s="24">
        <v>5000</v>
      </c>
      <c r="E61" s="24">
        <v>5000</v>
      </c>
      <c r="F61" s="23">
        <f t="shared" si="2"/>
        <v>122748.44</v>
      </c>
    </row>
    <row r="62" spans="1:6" ht="12.75">
      <c r="A62" s="19" t="s">
        <v>191</v>
      </c>
      <c r="B62" s="25">
        <v>38898</v>
      </c>
      <c r="C62" s="24" t="s">
        <v>192</v>
      </c>
      <c r="D62" s="24">
        <v>10000</v>
      </c>
      <c r="E62" s="24">
        <v>10000</v>
      </c>
      <c r="F62" s="23">
        <f t="shared" si="2"/>
        <v>122748.44</v>
      </c>
    </row>
    <row r="63" spans="1:6" ht="12.75">
      <c r="A63" s="19" t="s">
        <v>193</v>
      </c>
      <c r="B63" s="25">
        <v>38898</v>
      </c>
      <c r="C63" s="19" t="s">
        <v>196</v>
      </c>
      <c r="D63" s="24">
        <v>5000</v>
      </c>
      <c r="E63" s="24">
        <v>5000</v>
      </c>
      <c r="F63" s="23">
        <f t="shared" si="2"/>
        <v>122748.44</v>
      </c>
    </row>
    <row r="64" spans="1:6" ht="12.75">
      <c r="A64" s="19" t="s">
        <v>195</v>
      </c>
      <c r="B64" s="25">
        <v>38898</v>
      </c>
      <c r="C64" s="19" t="s">
        <v>194</v>
      </c>
      <c r="D64" s="24">
        <v>10000</v>
      </c>
      <c r="E64" s="24">
        <v>10000</v>
      </c>
      <c r="F64" s="23">
        <f t="shared" si="2"/>
        <v>122748.44</v>
      </c>
    </row>
    <row r="65" spans="1:6" ht="12.75">
      <c r="A65" s="19" t="s">
        <v>197</v>
      </c>
      <c r="B65" s="25">
        <v>38898</v>
      </c>
      <c r="C65" s="19" t="s">
        <v>198</v>
      </c>
      <c r="D65" s="24">
        <v>10000</v>
      </c>
      <c r="E65" s="24">
        <v>10000</v>
      </c>
      <c r="F65" s="23">
        <f t="shared" si="2"/>
        <v>122748.44</v>
      </c>
    </row>
    <row r="66" ht="12.75">
      <c r="A66" s="19" t="s">
        <v>5</v>
      </c>
    </row>
    <row r="68" spans="1:7" ht="12.75">
      <c r="A68" s="29"/>
      <c r="B68" s="32"/>
      <c r="C68" s="22"/>
      <c r="D68" s="30"/>
      <c r="E68" s="30"/>
      <c r="F68" s="31"/>
      <c r="G68" s="31"/>
    </row>
    <row r="69" spans="2:7" ht="12.75">
      <c r="B69" s="25"/>
      <c r="F69" s="23"/>
      <c r="G69" s="23"/>
    </row>
    <row r="70" ht="12.75">
      <c r="F70" s="23"/>
    </row>
    <row r="71" spans="2:6" ht="12.75">
      <c r="B71" s="25"/>
      <c r="F71" s="23"/>
    </row>
    <row r="72" spans="2:6" ht="12.75">
      <c r="B72" s="25"/>
      <c r="F72" s="23"/>
    </row>
    <row r="73" spans="2:6" ht="12.75">
      <c r="B73" s="25"/>
      <c r="F73" s="23"/>
    </row>
    <row r="74" spans="2:6" ht="12.75">
      <c r="B74" s="25"/>
      <c r="F74" s="23"/>
    </row>
    <row r="75" spans="2:6" ht="12.75">
      <c r="B75" s="25"/>
      <c r="C75" s="24"/>
      <c r="F75" s="23"/>
    </row>
    <row r="76" spans="2:6" ht="12.75">
      <c r="B76" s="25"/>
      <c r="F76" s="23"/>
    </row>
    <row r="77" spans="2:6" ht="12.75">
      <c r="B77" s="25"/>
      <c r="F77" s="23"/>
    </row>
    <row r="78" spans="2:6" ht="12.75">
      <c r="B78" s="25"/>
      <c r="F78" s="23"/>
    </row>
    <row r="79" ht="12.75">
      <c r="F79" s="23"/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7.140625" style="0" customWidth="1"/>
    <col min="3" max="3" width="32.00390625" style="0" customWidth="1"/>
    <col min="4" max="4" width="9.7109375" style="35" customWidth="1"/>
    <col min="5" max="5" width="9.8515625" style="35" customWidth="1"/>
    <col min="6" max="6" width="10.7109375" style="0" customWidth="1"/>
    <col min="7" max="7" width="7.57421875" style="0" customWidth="1"/>
  </cols>
  <sheetData>
    <row r="1" spans="1:7" ht="12.75">
      <c r="A1" s="29" t="s">
        <v>0</v>
      </c>
      <c r="B1" s="25" t="s">
        <v>1</v>
      </c>
      <c r="C1" s="19" t="s">
        <v>2</v>
      </c>
      <c r="D1" s="30" t="s">
        <v>3</v>
      </c>
      <c r="E1" s="30" t="s">
        <v>4</v>
      </c>
      <c r="F1" s="31" t="s">
        <v>5</v>
      </c>
      <c r="G1" s="31" t="s">
        <v>6</v>
      </c>
    </row>
    <row r="2" spans="1:7" ht="12.75">
      <c r="A2" s="19" t="s">
        <v>308</v>
      </c>
      <c r="B2" s="25"/>
      <c r="C2" s="19"/>
      <c r="D2" s="24"/>
      <c r="E2" s="24"/>
      <c r="F2" s="23">
        <f>'April-June'!F65</f>
        <v>122748.44</v>
      </c>
      <c r="G2" s="19"/>
    </row>
    <row r="3" spans="1:7" ht="12.75">
      <c r="A3" s="19"/>
      <c r="B3" s="25"/>
      <c r="C3" s="19"/>
      <c r="D3" s="24"/>
      <c r="E3" s="24"/>
      <c r="F3" s="23">
        <f>F2-D3+E3</f>
        <v>122748.44</v>
      </c>
      <c r="G3" s="19"/>
    </row>
    <row r="4" spans="1:7" ht="12.75">
      <c r="A4" s="19" t="s">
        <v>130</v>
      </c>
      <c r="B4" s="25">
        <v>38815</v>
      </c>
      <c r="C4" s="19" t="s">
        <v>132</v>
      </c>
      <c r="D4" s="24">
        <v>100</v>
      </c>
      <c r="E4" s="24">
        <v>100</v>
      </c>
      <c r="F4" s="23">
        <f aca="true" t="shared" si="0" ref="F4:F53">F3-D4+E4</f>
        <v>122748.44</v>
      </c>
      <c r="G4" s="19"/>
    </row>
    <row r="5" spans="1:7" ht="12.75">
      <c r="A5" s="19" t="s">
        <v>133</v>
      </c>
      <c r="B5" s="25">
        <v>38815</v>
      </c>
      <c r="C5" s="19" t="s">
        <v>137</v>
      </c>
      <c r="D5" s="24">
        <v>100</v>
      </c>
      <c r="E5" s="24">
        <v>100</v>
      </c>
      <c r="F5" s="23">
        <f t="shared" si="0"/>
        <v>122748.44</v>
      </c>
      <c r="G5" s="19"/>
    </row>
    <row r="6" spans="1:7" ht="12.75">
      <c r="A6" s="19" t="s">
        <v>182</v>
      </c>
      <c r="B6" s="25">
        <v>38886</v>
      </c>
      <c r="C6" s="19" t="s">
        <v>183</v>
      </c>
      <c r="D6" s="24">
        <v>45</v>
      </c>
      <c r="E6" s="24"/>
      <c r="F6" s="23">
        <f aca="true" t="shared" si="1" ref="F6:F16">F5-D6+E6</f>
        <v>122703.44</v>
      </c>
      <c r="G6" s="19" t="s">
        <v>32</v>
      </c>
    </row>
    <row r="7" spans="1:7" ht="12.75">
      <c r="A7" s="19" t="s">
        <v>184</v>
      </c>
      <c r="B7" s="25">
        <v>38897</v>
      </c>
      <c r="C7" s="19" t="s">
        <v>185</v>
      </c>
      <c r="D7" s="24">
        <v>798</v>
      </c>
      <c r="E7" s="24"/>
      <c r="F7" s="23">
        <f t="shared" si="1"/>
        <v>121905.44</v>
      </c>
      <c r="G7" s="19" t="s">
        <v>32</v>
      </c>
    </row>
    <row r="8" spans="1:7" ht="12.75">
      <c r="A8" s="19" t="s">
        <v>186</v>
      </c>
      <c r="B8" s="25">
        <v>38898</v>
      </c>
      <c r="C8" s="19" t="s">
        <v>188</v>
      </c>
      <c r="D8" s="24">
        <v>5000</v>
      </c>
      <c r="E8" s="24"/>
      <c r="F8" s="23">
        <f t="shared" si="1"/>
        <v>116905.44</v>
      </c>
      <c r="G8" s="19" t="s">
        <v>32</v>
      </c>
    </row>
    <row r="9" spans="1:7" ht="12.75">
      <c r="A9" s="19" t="s">
        <v>189</v>
      </c>
      <c r="B9" s="25">
        <v>38898</v>
      </c>
      <c r="C9" s="19" t="s">
        <v>190</v>
      </c>
      <c r="D9" s="24">
        <v>5000</v>
      </c>
      <c r="E9" s="24">
        <f>D9</f>
        <v>5000</v>
      </c>
      <c r="F9" s="23">
        <f t="shared" si="1"/>
        <v>116905.44</v>
      </c>
      <c r="G9" s="19"/>
    </row>
    <row r="10" spans="1:7" ht="12.75">
      <c r="A10" s="19" t="s">
        <v>191</v>
      </c>
      <c r="B10" s="25">
        <v>38898</v>
      </c>
      <c r="C10" s="24" t="s">
        <v>192</v>
      </c>
      <c r="D10" s="24">
        <v>10000</v>
      </c>
      <c r="E10" s="24">
        <f>D10</f>
        <v>10000</v>
      </c>
      <c r="F10" s="23">
        <f t="shared" si="1"/>
        <v>116905.44</v>
      </c>
      <c r="G10" s="19"/>
    </row>
    <row r="11" spans="1:7" ht="12.75">
      <c r="A11" s="19" t="s">
        <v>193</v>
      </c>
      <c r="B11" s="25">
        <v>38898</v>
      </c>
      <c r="C11" s="19" t="s">
        <v>196</v>
      </c>
      <c r="D11" s="24">
        <v>5000</v>
      </c>
      <c r="E11" s="24"/>
      <c r="F11" s="23">
        <f t="shared" si="1"/>
        <v>111905.44</v>
      </c>
      <c r="G11" s="19" t="s">
        <v>32</v>
      </c>
    </row>
    <row r="12" spans="1:7" ht="12.75">
      <c r="A12" s="19" t="s">
        <v>195</v>
      </c>
      <c r="B12" s="25">
        <v>38898</v>
      </c>
      <c r="C12" s="19" t="s">
        <v>194</v>
      </c>
      <c r="D12" s="24">
        <v>10000</v>
      </c>
      <c r="E12" s="24">
        <f>D12</f>
        <v>10000</v>
      </c>
      <c r="F12" s="23">
        <f t="shared" si="1"/>
        <v>111905.44</v>
      </c>
      <c r="G12" s="19"/>
    </row>
    <row r="13" spans="1:7" ht="12.75">
      <c r="A13" s="19" t="s">
        <v>197</v>
      </c>
      <c r="B13" s="25">
        <v>38898</v>
      </c>
      <c r="C13" s="19" t="s">
        <v>198</v>
      </c>
      <c r="D13" s="24">
        <v>10000</v>
      </c>
      <c r="E13" s="24"/>
      <c r="F13" s="23">
        <f t="shared" si="1"/>
        <v>101905.44</v>
      </c>
      <c r="G13" s="19" t="s">
        <v>32</v>
      </c>
    </row>
    <row r="14" spans="1:7" ht="12.75">
      <c r="A14" s="19" t="s">
        <v>199</v>
      </c>
      <c r="B14" s="25">
        <v>38912</v>
      </c>
      <c r="C14" s="19" t="s">
        <v>200</v>
      </c>
      <c r="D14" s="24">
        <v>2050</v>
      </c>
      <c r="E14" s="24"/>
      <c r="F14" s="23">
        <f t="shared" si="1"/>
        <v>99855.44</v>
      </c>
      <c r="G14" s="19" t="s">
        <v>32</v>
      </c>
    </row>
    <row r="15" spans="1:7" ht="12.75">
      <c r="A15" s="19" t="s">
        <v>201</v>
      </c>
      <c r="B15" s="25">
        <v>38912</v>
      </c>
      <c r="C15" s="19" t="s">
        <v>202</v>
      </c>
      <c r="D15" s="24">
        <v>5000</v>
      </c>
      <c r="E15" s="24"/>
      <c r="F15" s="23">
        <f t="shared" si="1"/>
        <v>94855.44</v>
      </c>
      <c r="G15" s="19" t="s">
        <v>32</v>
      </c>
    </row>
    <row r="16" spans="1:7" ht="12.75">
      <c r="A16" s="19" t="s">
        <v>203</v>
      </c>
      <c r="B16" s="25">
        <v>38916</v>
      </c>
      <c r="C16" s="19" t="s">
        <v>204</v>
      </c>
      <c r="D16" s="24">
        <v>20.59</v>
      </c>
      <c r="E16" s="24">
        <f>D16</f>
        <v>20.59</v>
      </c>
      <c r="F16" s="23">
        <f t="shared" si="1"/>
        <v>94855.44</v>
      </c>
      <c r="G16" s="19"/>
    </row>
    <row r="17" spans="1:7" ht="12.75">
      <c r="A17" s="19" t="s">
        <v>205</v>
      </c>
      <c r="B17" s="25">
        <v>38916</v>
      </c>
      <c r="C17" s="19" t="s">
        <v>206</v>
      </c>
      <c r="D17" s="24"/>
      <c r="E17" s="24"/>
      <c r="F17" s="23">
        <f t="shared" si="0"/>
        <v>94855.44</v>
      </c>
      <c r="G17" s="19"/>
    </row>
    <row r="18" spans="1:10" ht="12.75">
      <c r="A18" s="19" t="s">
        <v>207</v>
      </c>
      <c r="B18" s="34">
        <v>38916</v>
      </c>
      <c r="C18" s="19" t="s">
        <v>208</v>
      </c>
      <c r="D18" s="24">
        <v>10000</v>
      </c>
      <c r="F18" s="23">
        <f t="shared" si="0"/>
        <v>84855.44</v>
      </c>
      <c r="G18" s="19" t="s">
        <v>32</v>
      </c>
      <c r="J18" s="35"/>
    </row>
    <row r="19" spans="1:7" ht="12.75">
      <c r="A19" s="19" t="s">
        <v>209</v>
      </c>
      <c r="B19" s="34">
        <v>38916</v>
      </c>
      <c r="C19" s="19" t="s">
        <v>200</v>
      </c>
      <c r="D19" s="24">
        <v>1000</v>
      </c>
      <c r="F19" s="23">
        <f t="shared" si="0"/>
        <v>83855.44</v>
      </c>
      <c r="G19" s="23" t="s">
        <v>32</v>
      </c>
    </row>
    <row r="20" spans="1:7" ht="12.75">
      <c r="A20" s="19" t="s">
        <v>210</v>
      </c>
      <c r="B20" s="34">
        <v>38922</v>
      </c>
      <c r="C20" s="19" t="s">
        <v>211</v>
      </c>
      <c r="D20" s="24">
        <v>1000</v>
      </c>
      <c r="E20" s="35">
        <f>D20</f>
        <v>1000</v>
      </c>
      <c r="F20" s="23">
        <f t="shared" si="0"/>
        <v>83855.44</v>
      </c>
      <c r="G20" s="23"/>
    </row>
    <row r="21" spans="1:7" ht="12.75">
      <c r="A21" s="19" t="s">
        <v>212</v>
      </c>
      <c r="B21" s="34">
        <v>38922</v>
      </c>
      <c r="C21" s="19" t="s">
        <v>303</v>
      </c>
      <c r="D21" s="24">
        <v>260</v>
      </c>
      <c r="E21" s="35">
        <v>260</v>
      </c>
      <c r="F21" s="23">
        <f t="shared" si="0"/>
        <v>83855.44</v>
      </c>
      <c r="G21" s="19"/>
    </row>
    <row r="22" spans="1:7" ht="12.75">
      <c r="A22" s="19" t="s">
        <v>213</v>
      </c>
      <c r="B22" s="34">
        <v>38922</v>
      </c>
      <c r="C22" s="19" t="s">
        <v>214</v>
      </c>
      <c r="D22" s="24">
        <v>350</v>
      </c>
      <c r="F22" s="23">
        <f t="shared" si="0"/>
        <v>83505.44</v>
      </c>
      <c r="G22" s="19" t="s">
        <v>32</v>
      </c>
    </row>
    <row r="23" spans="1:7" ht="12.75">
      <c r="A23" s="19" t="s">
        <v>217</v>
      </c>
      <c r="B23" s="34">
        <v>38922</v>
      </c>
      <c r="C23" s="19" t="s">
        <v>219</v>
      </c>
      <c r="D23" s="24">
        <v>250</v>
      </c>
      <c r="E23" s="35">
        <f>D23</f>
        <v>250</v>
      </c>
      <c r="F23" s="23">
        <f t="shared" si="0"/>
        <v>83505.44</v>
      </c>
      <c r="G23" s="19"/>
    </row>
    <row r="24" spans="1:10" ht="12.75">
      <c r="A24" s="19" t="s">
        <v>218</v>
      </c>
      <c r="B24" s="34">
        <v>38923</v>
      </c>
      <c r="C24" s="19" t="s">
        <v>220</v>
      </c>
      <c r="D24" s="24">
        <v>137.95</v>
      </c>
      <c r="F24" s="23">
        <f t="shared" si="0"/>
        <v>83367.49</v>
      </c>
      <c r="G24" s="19" t="s">
        <v>32</v>
      </c>
      <c r="J24" s="35"/>
    </row>
    <row r="25" spans="1:7" ht="12.75">
      <c r="A25" s="19" t="s">
        <v>309</v>
      </c>
      <c r="B25" s="34">
        <v>38925</v>
      </c>
      <c r="C25" s="19" t="s">
        <v>221</v>
      </c>
      <c r="D25" s="24">
        <v>500</v>
      </c>
      <c r="E25" s="35">
        <f>D25</f>
        <v>500</v>
      </c>
      <c r="F25" s="23">
        <f t="shared" si="0"/>
        <v>83367.49</v>
      </c>
      <c r="G25" s="19"/>
    </row>
    <row r="26" spans="1:7" ht="12.75">
      <c r="A26" s="19" t="s">
        <v>245</v>
      </c>
      <c r="B26" s="34">
        <v>38925</v>
      </c>
      <c r="C26" s="19" t="s">
        <v>222</v>
      </c>
      <c r="D26" s="24">
        <v>500</v>
      </c>
      <c r="F26" s="23">
        <f t="shared" si="0"/>
        <v>82867.49</v>
      </c>
      <c r="G26" s="19" t="s">
        <v>32</v>
      </c>
    </row>
    <row r="27" spans="1:7" ht="12.75">
      <c r="A27" s="19" t="s">
        <v>246</v>
      </c>
      <c r="B27" s="34">
        <v>38925</v>
      </c>
      <c r="C27" s="19" t="s">
        <v>223</v>
      </c>
      <c r="D27" s="24">
        <v>500</v>
      </c>
      <c r="E27" s="35">
        <f>D27</f>
        <v>500</v>
      </c>
      <c r="F27" s="23">
        <f t="shared" si="0"/>
        <v>82867.49</v>
      </c>
      <c r="G27" s="19"/>
    </row>
    <row r="28" spans="1:7" ht="12.75">
      <c r="A28" s="19" t="s">
        <v>247</v>
      </c>
      <c r="B28" s="34">
        <v>38925</v>
      </c>
      <c r="C28" s="19" t="s">
        <v>224</v>
      </c>
      <c r="D28" s="24">
        <v>500</v>
      </c>
      <c r="E28" s="35">
        <f>D28</f>
        <v>500</v>
      </c>
      <c r="F28" s="23">
        <f t="shared" si="0"/>
        <v>82867.49</v>
      </c>
      <c r="G28" s="19"/>
    </row>
    <row r="29" spans="1:7" ht="12.75">
      <c r="A29" s="19" t="s">
        <v>248</v>
      </c>
      <c r="B29" s="34">
        <v>38925</v>
      </c>
      <c r="C29" s="19" t="s">
        <v>225</v>
      </c>
      <c r="D29" s="24">
        <v>500</v>
      </c>
      <c r="E29" s="35">
        <f>D29</f>
        <v>500</v>
      </c>
      <c r="F29" s="23">
        <f t="shared" si="0"/>
        <v>82867.49</v>
      </c>
      <c r="G29" s="19"/>
    </row>
    <row r="30" spans="1:7" ht="12.75">
      <c r="A30" s="19" t="s">
        <v>249</v>
      </c>
      <c r="B30" s="34">
        <v>38925</v>
      </c>
      <c r="C30" s="19" t="s">
        <v>226</v>
      </c>
      <c r="D30" s="24">
        <v>500</v>
      </c>
      <c r="E30" s="35">
        <f>D30</f>
        <v>500</v>
      </c>
      <c r="F30" s="23">
        <f t="shared" si="0"/>
        <v>82867.49</v>
      </c>
      <c r="G30" s="19"/>
    </row>
    <row r="31" spans="1:7" ht="12.75">
      <c r="A31" s="19" t="s">
        <v>250</v>
      </c>
      <c r="B31" s="34">
        <v>38925</v>
      </c>
      <c r="C31" s="19" t="s">
        <v>227</v>
      </c>
      <c r="D31" s="24">
        <v>500</v>
      </c>
      <c r="E31" s="35">
        <f>D31</f>
        <v>500</v>
      </c>
      <c r="F31" s="23">
        <f t="shared" si="0"/>
        <v>82867.49</v>
      </c>
      <c r="G31" s="19"/>
    </row>
    <row r="32" spans="1:7" ht="12.75">
      <c r="A32" s="19" t="s">
        <v>251</v>
      </c>
      <c r="B32" s="34">
        <v>38925</v>
      </c>
      <c r="C32" s="19" t="s">
        <v>228</v>
      </c>
      <c r="D32" s="24">
        <v>500</v>
      </c>
      <c r="F32" s="23">
        <f t="shared" si="0"/>
        <v>82367.49</v>
      </c>
      <c r="G32" s="19" t="s">
        <v>32</v>
      </c>
    </row>
    <row r="33" spans="1:7" ht="12.75">
      <c r="A33" s="19" t="s">
        <v>252</v>
      </c>
      <c r="B33" s="34">
        <v>38925</v>
      </c>
      <c r="C33" s="19" t="s">
        <v>229</v>
      </c>
      <c r="D33" s="24">
        <v>500</v>
      </c>
      <c r="E33" s="35">
        <f>D33</f>
        <v>500</v>
      </c>
      <c r="F33" s="23">
        <f t="shared" si="0"/>
        <v>82367.49</v>
      </c>
      <c r="G33" s="19"/>
    </row>
    <row r="34" spans="1:7" ht="12.75">
      <c r="A34" s="19" t="s">
        <v>253</v>
      </c>
      <c r="B34" s="34">
        <v>38925</v>
      </c>
      <c r="C34" s="19" t="s">
        <v>230</v>
      </c>
      <c r="D34" s="24">
        <v>500</v>
      </c>
      <c r="E34" s="35">
        <f aca="true" t="shared" si="2" ref="E34:E52">D34</f>
        <v>500</v>
      </c>
      <c r="F34" s="23">
        <f t="shared" si="0"/>
        <v>82367.49</v>
      </c>
      <c r="G34" s="19"/>
    </row>
    <row r="35" spans="1:7" ht="12.75">
      <c r="A35" s="19" t="s">
        <v>254</v>
      </c>
      <c r="B35" s="34">
        <v>38925</v>
      </c>
      <c r="C35" s="19" t="s">
        <v>231</v>
      </c>
      <c r="D35" s="24">
        <v>500</v>
      </c>
      <c r="E35" s="35">
        <f t="shared" si="2"/>
        <v>500</v>
      </c>
      <c r="F35" s="23">
        <f t="shared" si="0"/>
        <v>82367.49</v>
      </c>
      <c r="G35" s="19"/>
    </row>
    <row r="36" spans="1:7" ht="12.75">
      <c r="A36" s="19" t="s">
        <v>255</v>
      </c>
      <c r="B36" s="34">
        <v>38925</v>
      </c>
      <c r="C36" s="19" t="s">
        <v>233</v>
      </c>
      <c r="D36" s="24">
        <v>500</v>
      </c>
      <c r="E36" s="35">
        <f t="shared" si="2"/>
        <v>500</v>
      </c>
      <c r="F36" s="23">
        <f t="shared" si="0"/>
        <v>82367.49</v>
      </c>
      <c r="G36" s="19"/>
    </row>
    <row r="37" spans="1:7" ht="12.75">
      <c r="A37" s="19" t="s">
        <v>256</v>
      </c>
      <c r="B37" s="34">
        <v>38925</v>
      </c>
      <c r="C37" s="19" t="s">
        <v>232</v>
      </c>
      <c r="D37" s="24">
        <v>500</v>
      </c>
      <c r="E37" s="35">
        <f t="shared" si="2"/>
        <v>500</v>
      </c>
      <c r="F37" s="23">
        <f t="shared" si="0"/>
        <v>82367.49</v>
      </c>
      <c r="G37" s="19"/>
    </row>
    <row r="38" spans="1:7" ht="12.75">
      <c r="A38" s="19" t="s">
        <v>257</v>
      </c>
      <c r="B38" s="34">
        <v>38925</v>
      </c>
      <c r="C38" s="19" t="s">
        <v>234</v>
      </c>
      <c r="D38" s="24">
        <v>500</v>
      </c>
      <c r="E38" s="35">
        <f t="shared" si="2"/>
        <v>500</v>
      </c>
      <c r="F38" s="23">
        <f t="shared" si="0"/>
        <v>82367.49</v>
      </c>
      <c r="G38" s="19"/>
    </row>
    <row r="39" spans="1:7" ht="12.75">
      <c r="A39" s="19" t="s">
        <v>258</v>
      </c>
      <c r="B39" s="34">
        <v>38925</v>
      </c>
      <c r="C39" s="19" t="s">
        <v>235</v>
      </c>
      <c r="D39" s="24">
        <v>2000</v>
      </c>
      <c r="E39" s="35">
        <f t="shared" si="2"/>
        <v>2000</v>
      </c>
      <c r="F39" s="23">
        <f t="shared" si="0"/>
        <v>82367.49</v>
      </c>
      <c r="G39" s="19"/>
    </row>
    <row r="40" spans="1:7" ht="12.75">
      <c r="A40" s="19" t="s">
        <v>259</v>
      </c>
      <c r="B40" s="34">
        <v>38925</v>
      </c>
      <c r="C40" s="19" t="s">
        <v>236</v>
      </c>
      <c r="D40" s="24">
        <v>5000</v>
      </c>
      <c r="E40" s="35">
        <f t="shared" si="2"/>
        <v>5000</v>
      </c>
      <c r="F40" s="23">
        <f t="shared" si="0"/>
        <v>82367.49</v>
      </c>
      <c r="G40" s="19"/>
    </row>
    <row r="41" spans="1:7" ht="12.75">
      <c r="A41" s="19" t="s">
        <v>260</v>
      </c>
      <c r="B41" s="34">
        <v>38925</v>
      </c>
      <c r="C41" s="19" t="s">
        <v>237</v>
      </c>
      <c r="D41" s="24">
        <v>2000</v>
      </c>
      <c r="E41" s="35">
        <f t="shared" si="2"/>
        <v>2000</v>
      </c>
      <c r="F41" s="23">
        <f t="shared" si="0"/>
        <v>82367.49</v>
      </c>
      <c r="G41" s="19"/>
    </row>
    <row r="42" spans="1:7" ht="12.75">
      <c r="A42" s="19" t="s">
        <v>261</v>
      </c>
      <c r="B42" s="34">
        <v>38925</v>
      </c>
      <c r="C42" s="19" t="s">
        <v>238</v>
      </c>
      <c r="D42" s="24">
        <v>1000</v>
      </c>
      <c r="E42" s="35">
        <f t="shared" si="2"/>
        <v>1000</v>
      </c>
      <c r="F42" s="23">
        <f t="shared" si="0"/>
        <v>82367.49</v>
      </c>
      <c r="G42" s="19"/>
    </row>
    <row r="43" spans="1:7" ht="12.75">
      <c r="A43" s="19" t="s">
        <v>262</v>
      </c>
      <c r="B43" s="34">
        <v>38925</v>
      </c>
      <c r="C43" s="19" t="s">
        <v>239</v>
      </c>
      <c r="D43" s="24">
        <v>3000</v>
      </c>
      <c r="E43" s="35">
        <f t="shared" si="2"/>
        <v>3000</v>
      </c>
      <c r="F43" s="23">
        <f t="shared" si="0"/>
        <v>82367.49</v>
      </c>
      <c r="G43" s="19"/>
    </row>
    <row r="44" spans="1:7" ht="12.75">
      <c r="A44" s="19" t="s">
        <v>263</v>
      </c>
      <c r="B44" s="34">
        <v>38925</v>
      </c>
      <c r="C44" s="19" t="s">
        <v>240</v>
      </c>
      <c r="D44" s="24">
        <v>1500</v>
      </c>
      <c r="E44" s="35">
        <f t="shared" si="2"/>
        <v>1500</v>
      </c>
      <c r="F44" s="23">
        <f t="shared" si="0"/>
        <v>82367.49</v>
      </c>
      <c r="G44" s="19"/>
    </row>
    <row r="45" spans="1:7" ht="12.75">
      <c r="A45" s="19" t="s">
        <v>264</v>
      </c>
      <c r="B45" s="34">
        <v>38925</v>
      </c>
      <c r="C45" s="19" t="s">
        <v>241</v>
      </c>
      <c r="D45" s="24">
        <v>153.52</v>
      </c>
      <c r="E45" s="35">
        <f t="shared" si="2"/>
        <v>153.52</v>
      </c>
      <c r="F45" s="23">
        <f t="shared" si="0"/>
        <v>82367.49</v>
      </c>
      <c r="G45" s="19"/>
    </row>
    <row r="46" spans="1:7" ht="12.75">
      <c r="A46" s="19" t="s">
        <v>265</v>
      </c>
      <c r="B46" s="34">
        <v>38925</v>
      </c>
      <c r="C46" s="19" t="s">
        <v>242</v>
      </c>
      <c r="D46" s="24">
        <v>500</v>
      </c>
      <c r="E46" s="35">
        <f t="shared" si="2"/>
        <v>500</v>
      </c>
      <c r="F46" s="23">
        <f t="shared" si="0"/>
        <v>82367.49</v>
      </c>
      <c r="G46" s="19"/>
    </row>
    <row r="47" spans="1:7" ht="12.75">
      <c r="A47" s="19" t="s">
        <v>266</v>
      </c>
      <c r="B47" s="34">
        <v>38925</v>
      </c>
      <c r="C47" s="19" t="s">
        <v>243</v>
      </c>
      <c r="D47" s="24">
        <v>137.95</v>
      </c>
      <c r="E47" s="35">
        <f t="shared" si="2"/>
        <v>137.95</v>
      </c>
      <c r="F47" s="23">
        <f t="shared" si="0"/>
        <v>82367.49</v>
      </c>
      <c r="G47" s="19"/>
    </row>
    <row r="48" spans="1:7" ht="12.75">
      <c r="A48" s="19" t="s">
        <v>267</v>
      </c>
      <c r="B48" s="34">
        <v>38925</v>
      </c>
      <c r="C48" s="19" t="s">
        <v>298</v>
      </c>
      <c r="D48" s="24">
        <v>1500</v>
      </c>
      <c r="E48" s="35">
        <f t="shared" si="2"/>
        <v>1500</v>
      </c>
      <c r="F48" s="23">
        <f t="shared" si="0"/>
        <v>82367.49</v>
      </c>
      <c r="G48" s="19"/>
    </row>
    <row r="49" spans="1:7" ht="12.75">
      <c r="A49" s="19" t="s">
        <v>268</v>
      </c>
      <c r="B49" s="34">
        <v>38925</v>
      </c>
      <c r="C49" s="19" t="s">
        <v>269</v>
      </c>
      <c r="D49" s="24">
        <v>13.8</v>
      </c>
      <c r="E49" s="35">
        <f t="shared" si="2"/>
        <v>13.8</v>
      </c>
      <c r="F49" s="23">
        <f t="shared" si="0"/>
        <v>82367.49</v>
      </c>
      <c r="G49" s="19"/>
    </row>
    <row r="50" spans="1:7" ht="12.75">
      <c r="A50" s="19" t="s">
        <v>270</v>
      </c>
      <c r="B50" s="34">
        <v>38925</v>
      </c>
      <c r="C50" s="19" t="s">
        <v>271</v>
      </c>
      <c r="D50" s="24">
        <v>122.1</v>
      </c>
      <c r="E50" s="35">
        <f t="shared" si="2"/>
        <v>122.1</v>
      </c>
      <c r="F50" s="23">
        <f t="shared" si="0"/>
        <v>82367.49</v>
      </c>
      <c r="G50" s="19"/>
    </row>
    <row r="51" spans="1:7" ht="12.75">
      <c r="A51" s="19" t="s">
        <v>272</v>
      </c>
      <c r="B51" s="34">
        <v>38925</v>
      </c>
      <c r="C51" s="19" t="s">
        <v>273</v>
      </c>
      <c r="D51" s="24">
        <v>152.44</v>
      </c>
      <c r="E51" s="35">
        <f t="shared" si="2"/>
        <v>152.44</v>
      </c>
      <c r="F51" s="23">
        <f t="shared" si="0"/>
        <v>82367.49</v>
      </c>
      <c r="G51" s="19"/>
    </row>
    <row r="52" spans="1:7" ht="12.75">
      <c r="A52" s="19" t="s">
        <v>274</v>
      </c>
      <c r="B52" s="34">
        <v>38925</v>
      </c>
      <c r="C52" s="19" t="s">
        <v>275</v>
      </c>
      <c r="D52" s="24">
        <v>26.96</v>
      </c>
      <c r="E52" s="35">
        <f t="shared" si="2"/>
        <v>26.96</v>
      </c>
      <c r="F52" s="23">
        <f t="shared" si="0"/>
        <v>82367.49</v>
      </c>
      <c r="G52" s="19"/>
    </row>
    <row r="53" spans="1:7" ht="12.75">
      <c r="A53" s="19" t="s">
        <v>5</v>
      </c>
      <c r="B53" s="34">
        <v>38929</v>
      </c>
      <c r="C53" s="19"/>
      <c r="D53" s="24"/>
      <c r="E53" s="24"/>
      <c r="F53" s="23">
        <f t="shared" si="0"/>
        <v>82367.49</v>
      </c>
      <c r="G53" s="19"/>
    </row>
    <row r="54" spans="5:7" ht="12.75">
      <c r="E54" s="24"/>
      <c r="F54" s="23"/>
      <c r="G54" s="19"/>
    </row>
    <row r="55" spans="1:7" ht="12.75">
      <c r="A55" s="29" t="s">
        <v>0</v>
      </c>
      <c r="B55" s="25" t="s">
        <v>1</v>
      </c>
      <c r="C55" s="19" t="s">
        <v>2</v>
      </c>
      <c r="D55" s="30" t="s">
        <v>3</v>
      </c>
      <c r="E55" s="30" t="s">
        <v>4</v>
      </c>
      <c r="F55" s="31" t="s">
        <v>5</v>
      </c>
      <c r="G55" s="31" t="s">
        <v>6</v>
      </c>
    </row>
    <row r="56" spans="1:7" ht="12.75">
      <c r="A56" s="19" t="s">
        <v>277</v>
      </c>
      <c r="B56" s="25"/>
      <c r="C56" s="19"/>
      <c r="D56" s="24"/>
      <c r="E56" s="24"/>
      <c r="F56" s="23">
        <f>F53</f>
        <v>82367.49</v>
      </c>
      <c r="G56" s="19"/>
    </row>
    <row r="57" spans="1:7" ht="12.75">
      <c r="A57" s="19"/>
      <c r="B57" s="25"/>
      <c r="C57" s="19"/>
      <c r="D57" s="24"/>
      <c r="E57" s="24"/>
      <c r="F57" s="23">
        <f>F56-D57+E57</f>
        <v>82367.49</v>
      </c>
      <c r="G57" s="19"/>
    </row>
    <row r="58" spans="1:7" ht="12.75">
      <c r="A58" s="19" t="s">
        <v>130</v>
      </c>
      <c r="B58" s="25">
        <v>38815</v>
      </c>
      <c r="C58" s="19" t="s">
        <v>132</v>
      </c>
      <c r="D58" s="24">
        <v>100</v>
      </c>
      <c r="E58" s="24"/>
      <c r="F58" s="23">
        <f aca="true" t="shared" si="3" ref="F58:F105">F57-D58+E58</f>
        <v>82267.49</v>
      </c>
      <c r="G58" s="19"/>
    </row>
    <row r="59" spans="1:7" ht="12.75">
      <c r="A59" s="19" t="s">
        <v>133</v>
      </c>
      <c r="B59" s="25">
        <v>38815</v>
      </c>
      <c r="C59" s="19" t="s">
        <v>137</v>
      </c>
      <c r="D59" s="24">
        <v>100</v>
      </c>
      <c r="E59" s="24"/>
      <c r="F59" s="23">
        <f t="shared" si="3"/>
        <v>82167.49</v>
      </c>
      <c r="G59" s="19"/>
    </row>
    <row r="60" spans="1:7" ht="12.75">
      <c r="A60" s="19" t="s">
        <v>189</v>
      </c>
      <c r="B60" s="25">
        <v>38898</v>
      </c>
      <c r="C60" s="19" t="s">
        <v>190</v>
      </c>
      <c r="D60" s="24">
        <v>5000</v>
      </c>
      <c r="E60" s="24"/>
      <c r="F60" s="23">
        <f t="shared" si="3"/>
        <v>77167.49</v>
      </c>
      <c r="G60" s="19"/>
    </row>
    <row r="61" spans="1:7" ht="12.75">
      <c r="A61" s="19" t="s">
        <v>191</v>
      </c>
      <c r="B61" s="25">
        <v>38898</v>
      </c>
      <c r="C61" s="24" t="s">
        <v>192</v>
      </c>
      <c r="D61" s="24">
        <v>10000</v>
      </c>
      <c r="E61" s="24"/>
      <c r="F61" s="23">
        <f t="shared" si="3"/>
        <v>67167.49</v>
      </c>
      <c r="G61" s="19"/>
    </row>
    <row r="62" spans="1:7" ht="12.75">
      <c r="A62" s="19" t="s">
        <v>195</v>
      </c>
      <c r="B62" s="25">
        <v>38898</v>
      </c>
      <c r="C62" s="19" t="s">
        <v>194</v>
      </c>
      <c r="D62" s="24">
        <v>10000</v>
      </c>
      <c r="E62" s="24"/>
      <c r="F62" s="23">
        <f t="shared" si="3"/>
        <v>57167.490000000005</v>
      </c>
      <c r="G62" s="19"/>
    </row>
    <row r="63" spans="1:7" ht="12.75">
      <c r="A63" s="19" t="s">
        <v>203</v>
      </c>
      <c r="B63" s="25">
        <v>38916</v>
      </c>
      <c r="C63" s="19" t="s">
        <v>204</v>
      </c>
      <c r="D63" s="24">
        <v>20.59</v>
      </c>
      <c r="E63" s="24"/>
      <c r="F63" s="23">
        <f t="shared" si="3"/>
        <v>57146.90000000001</v>
      </c>
      <c r="G63" s="19"/>
    </row>
    <row r="64" spans="1:7" ht="12.75">
      <c r="A64" s="19" t="s">
        <v>210</v>
      </c>
      <c r="B64" s="34">
        <v>38922</v>
      </c>
      <c r="C64" s="19" t="s">
        <v>211</v>
      </c>
      <c r="D64" s="24">
        <v>1000</v>
      </c>
      <c r="F64" s="23">
        <f t="shared" si="3"/>
        <v>56146.90000000001</v>
      </c>
      <c r="G64" s="23"/>
    </row>
    <row r="65" spans="1:7" ht="12.75">
      <c r="A65" s="19" t="s">
        <v>212</v>
      </c>
      <c r="B65" s="34">
        <v>38922</v>
      </c>
      <c r="C65" s="19" t="s">
        <v>303</v>
      </c>
      <c r="D65" s="24">
        <v>260</v>
      </c>
      <c r="E65" s="35">
        <v>260</v>
      </c>
      <c r="F65" s="23">
        <f t="shared" si="3"/>
        <v>56146.90000000001</v>
      </c>
      <c r="G65" s="19"/>
    </row>
    <row r="66" spans="1:7" ht="12.75">
      <c r="A66" s="19" t="s">
        <v>217</v>
      </c>
      <c r="B66" s="34">
        <v>38922</v>
      </c>
      <c r="C66" s="19" t="s">
        <v>219</v>
      </c>
      <c r="D66" s="24">
        <v>250</v>
      </c>
      <c r="F66" s="23">
        <f t="shared" si="3"/>
        <v>55896.90000000001</v>
      </c>
      <c r="G66" s="19"/>
    </row>
    <row r="67" spans="1:7" ht="12.75">
      <c r="A67" s="19" t="s">
        <v>309</v>
      </c>
      <c r="B67" s="34">
        <v>38925</v>
      </c>
      <c r="C67" s="19" t="s">
        <v>221</v>
      </c>
      <c r="D67" s="24">
        <v>500</v>
      </c>
      <c r="F67" s="23">
        <f t="shared" si="3"/>
        <v>55396.90000000001</v>
      </c>
      <c r="G67" s="19"/>
    </row>
    <row r="68" spans="1:7" ht="12.75">
      <c r="A68" s="19" t="s">
        <v>246</v>
      </c>
      <c r="B68" s="34">
        <v>38925</v>
      </c>
      <c r="C68" s="19" t="s">
        <v>223</v>
      </c>
      <c r="D68" s="24">
        <v>500</v>
      </c>
      <c r="F68" s="23">
        <f t="shared" si="3"/>
        <v>54896.90000000001</v>
      </c>
      <c r="G68" s="19"/>
    </row>
    <row r="69" spans="1:7" ht="12.75">
      <c r="A69" s="19" t="s">
        <v>247</v>
      </c>
      <c r="B69" s="34">
        <v>38925</v>
      </c>
      <c r="C69" s="19" t="s">
        <v>224</v>
      </c>
      <c r="D69" s="24">
        <v>500</v>
      </c>
      <c r="F69" s="23">
        <f t="shared" si="3"/>
        <v>54396.90000000001</v>
      </c>
      <c r="G69" s="19"/>
    </row>
    <row r="70" spans="1:7" ht="12.75">
      <c r="A70" s="19" t="s">
        <v>248</v>
      </c>
      <c r="B70" s="34">
        <v>38925</v>
      </c>
      <c r="C70" s="19" t="s">
        <v>225</v>
      </c>
      <c r="D70" s="24">
        <v>500</v>
      </c>
      <c r="F70" s="23">
        <f t="shared" si="3"/>
        <v>53896.90000000001</v>
      </c>
      <c r="G70" s="19"/>
    </row>
    <row r="71" spans="1:7" ht="12.75">
      <c r="A71" s="19" t="s">
        <v>249</v>
      </c>
      <c r="B71" s="34">
        <v>38925</v>
      </c>
      <c r="C71" s="19" t="s">
        <v>226</v>
      </c>
      <c r="D71" s="24">
        <v>500</v>
      </c>
      <c r="F71" s="23">
        <f t="shared" si="3"/>
        <v>53396.90000000001</v>
      </c>
      <c r="G71" s="19"/>
    </row>
    <row r="72" spans="1:7" ht="12.75">
      <c r="A72" s="19" t="s">
        <v>250</v>
      </c>
      <c r="B72" s="34">
        <v>38925</v>
      </c>
      <c r="C72" s="19" t="s">
        <v>227</v>
      </c>
      <c r="D72" s="24">
        <v>500</v>
      </c>
      <c r="F72" s="23">
        <f t="shared" si="3"/>
        <v>52896.90000000001</v>
      </c>
      <c r="G72" s="19"/>
    </row>
    <row r="73" spans="1:7" ht="12.75">
      <c r="A73" s="19" t="s">
        <v>252</v>
      </c>
      <c r="B73" s="34">
        <v>38925</v>
      </c>
      <c r="C73" s="19" t="s">
        <v>229</v>
      </c>
      <c r="D73" s="24">
        <v>500</v>
      </c>
      <c r="E73" s="24"/>
      <c r="F73" s="23">
        <f t="shared" si="3"/>
        <v>52396.90000000001</v>
      </c>
      <c r="G73" s="19"/>
    </row>
    <row r="74" spans="1:7" ht="12.75">
      <c r="A74" s="19" t="s">
        <v>253</v>
      </c>
      <c r="B74" s="34">
        <v>38925</v>
      </c>
      <c r="C74" s="19" t="s">
        <v>230</v>
      </c>
      <c r="D74" s="24">
        <v>500</v>
      </c>
      <c r="E74" s="24"/>
      <c r="F74" s="23">
        <f t="shared" si="3"/>
        <v>51896.90000000001</v>
      </c>
      <c r="G74" s="19"/>
    </row>
    <row r="75" spans="1:7" ht="12.75">
      <c r="A75" s="19" t="s">
        <v>254</v>
      </c>
      <c r="B75" s="34">
        <v>38925</v>
      </c>
      <c r="C75" s="19" t="s">
        <v>231</v>
      </c>
      <c r="D75" s="24">
        <v>500</v>
      </c>
      <c r="E75" s="24"/>
      <c r="F75" s="23">
        <f t="shared" si="3"/>
        <v>51396.90000000001</v>
      </c>
      <c r="G75" s="19"/>
    </row>
    <row r="76" spans="1:7" ht="12.75">
      <c r="A76" s="19" t="s">
        <v>255</v>
      </c>
      <c r="B76" s="34">
        <v>38925</v>
      </c>
      <c r="C76" s="19" t="s">
        <v>233</v>
      </c>
      <c r="D76" s="24">
        <v>500</v>
      </c>
      <c r="E76" s="24"/>
      <c r="F76" s="23">
        <f t="shared" si="3"/>
        <v>50896.90000000001</v>
      </c>
      <c r="G76" s="19"/>
    </row>
    <row r="77" spans="1:7" ht="12.75">
      <c r="A77" s="19" t="s">
        <v>256</v>
      </c>
      <c r="B77" s="34">
        <v>38925</v>
      </c>
      <c r="C77" s="19" t="s">
        <v>232</v>
      </c>
      <c r="D77" s="24">
        <v>500</v>
      </c>
      <c r="E77" s="24"/>
      <c r="F77" s="23">
        <f t="shared" si="3"/>
        <v>50396.90000000001</v>
      </c>
      <c r="G77" s="19"/>
    </row>
    <row r="78" spans="1:7" ht="12.75">
      <c r="A78" s="19" t="s">
        <v>257</v>
      </c>
      <c r="B78" s="34">
        <v>38925</v>
      </c>
      <c r="C78" s="19" t="s">
        <v>234</v>
      </c>
      <c r="D78" s="24">
        <v>500</v>
      </c>
      <c r="E78" s="24"/>
      <c r="F78" s="23">
        <f t="shared" si="3"/>
        <v>49896.90000000001</v>
      </c>
      <c r="G78" s="19"/>
    </row>
    <row r="79" spans="1:7" ht="12.75">
      <c r="A79" s="19" t="s">
        <v>258</v>
      </c>
      <c r="B79" s="34">
        <v>38925</v>
      </c>
      <c r="C79" s="19" t="s">
        <v>235</v>
      </c>
      <c r="D79" s="24">
        <v>2000</v>
      </c>
      <c r="E79" s="24">
        <v>2000</v>
      </c>
      <c r="F79" s="23">
        <f t="shared" si="3"/>
        <v>49896.90000000001</v>
      </c>
      <c r="G79" s="19"/>
    </row>
    <row r="80" spans="1:7" ht="12.75">
      <c r="A80" s="19" t="s">
        <v>259</v>
      </c>
      <c r="B80" s="34">
        <v>38925</v>
      </c>
      <c r="C80" s="19" t="s">
        <v>236</v>
      </c>
      <c r="D80" s="24">
        <v>5000</v>
      </c>
      <c r="E80" s="24"/>
      <c r="F80" s="23">
        <f t="shared" si="3"/>
        <v>44896.90000000001</v>
      </c>
      <c r="G80" s="19"/>
    </row>
    <row r="81" spans="1:7" ht="12.75">
      <c r="A81" s="19" t="s">
        <v>260</v>
      </c>
      <c r="B81" s="34">
        <v>38925</v>
      </c>
      <c r="C81" s="19" t="s">
        <v>237</v>
      </c>
      <c r="D81" s="24">
        <v>2000</v>
      </c>
      <c r="E81" s="24"/>
      <c r="F81" s="23">
        <f t="shared" si="3"/>
        <v>42896.90000000001</v>
      </c>
      <c r="G81" s="19"/>
    </row>
    <row r="82" spans="1:7" ht="12.75">
      <c r="A82" s="19" t="s">
        <v>261</v>
      </c>
      <c r="B82" s="34">
        <v>38925</v>
      </c>
      <c r="C82" s="19" t="s">
        <v>238</v>
      </c>
      <c r="D82" s="24">
        <v>1000</v>
      </c>
      <c r="E82" s="24"/>
      <c r="F82" s="23">
        <f t="shared" si="3"/>
        <v>41896.90000000001</v>
      </c>
      <c r="G82" s="19"/>
    </row>
    <row r="83" spans="1:7" ht="12.75">
      <c r="A83" s="19" t="s">
        <v>262</v>
      </c>
      <c r="B83" s="34">
        <v>38925</v>
      </c>
      <c r="C83" s="19" t="s">
        <v>239</v>
      </c>
      <c r="D83" s="24">
        <v>3000</v>
      </c>
      <c r="E83" s="24"/>
      <c r="F83" s="23">
        <f t="shared" si="3"/>
        <v>38896.90000000001</v>
      </c>
      <c r="G83" s="19"/>
    </row>
    <row r="84" spans="1:7" ht="12.75">
      <c r="A84" s="19" t="s">
        <v>263</v>
      </c>
      <c r="B84" s="34">
        <v>38925</v>
      </c>
      <c r="C84" s="19" t="s">
        <v>240</v>
      </c>
      <c r="D84" s="24">
        <v>1500</v>
      </c>
      <c r="E84" s="24"/>
      <c r="F84" s="23">
        <f t="shared" si="3"/>
        <v>37396.90000000001</v>
      </c>
      <c r="G84" s="19"/>
    </row>
    <row r="85" spans="1:7" ht="12.75">
      <c r="A85" s="19" t="s">
        <v>264</v>
      </c>
      <c r="B85" s="34">
        <v>38925</v>
      </c>
      <c r="C85" s="19" t="s">
        <v>241</v>
      </c>
      <c r="D85" s="24">
        <v>153.52</v>
      </c>
      <c r="E85" s="24"/>
      <c r="F85" s="23">
        <f t="shared" si="3"/>
        <v>37243.38000000001</v>
      </c>
      <c r="G85" s="19"/>
    </row>
    <row r="86" spans="1:7" ht="12.75">
      <c r="A86" s="19" t="s">
        <v>265</v>
      </c>
      <c r="B86" s="34">
        <v>38925</v>
      </c>
      <c r="C86" s="19" t="s">
        <v>242</v>
      </c>
      <c r="D86" s="24">
        <v>500</v>
      </c>
      <c r="E86" s="24"/>
      <c r="F86" s="23">
        <f t="shared" si="3"/>
        <v>36743.38000000001</v>
      </c>
      <c r="G86" s="19"/>
    </row>
    <row r="87" spans="1:7" ht="12.75">
      <c r="A87" s="19" t="s">
        <v>266</v>
      </c>
      <c r="B87" s="34">
        <v>38925</v>
      </c>
      <c r="C87" s="19" t="s">
        <v>243</v>
      </c>
      <c r="D87" s="24">
        <v>137.95</v>
      </c>
      <c r="E87" s="24"/>
      <c r="F87" s="23">
        <f t="shared" si="3"/>
        <v>36605.430000000015</v>
      </c>
      <c r="G87" s="19"/>
    </row>
    <row r="88" spans="1:6" ht="12.75">
      <c r="A88" s="19" t="s">
        <v>267</v>
      </c>
      <c r="B88" s="34">
        <v>38925</v>
      </c>
      <c r="C88" s="19" t="s">
        <v>298</v>
      </c>
      <c r="D88" s="24">
        <v>1500</v>
      </c>
      <c r="F88" s="23">
        <f t="shared" si="3"/>
        <v>35105.430000000015</v>
      </c>
    </row>
    <row r="89" spans="1:6" ht="12.75">
      <c r="A89" s="19" t="s">
        <v>268</v>
      </c>
      <c r="B89" s="34">
        <v>38925</v>
      </c>
      <c r="C89" s="19" t="s">
        <v>269</v>
      </c>
      <c r="D89" s="24">
        <v>13.8</v>
      </c>
      <c r="F89" s="23">
        <f t="shared" si="3"/>
        <v>35091.63000000001</v>
      </c>
    </row>
    <row r="90" spans="1:6" ht="12.75">
      <c r="A90" s="19" t="s">
        <v>270</v>
      </c>
      <c r="B90" s="34">
        <v>38925</v>
      </c>
      <c r="C90" s="19" t="s">
        <v>271</v>
      </c>
      <c r="D90" s="24">
        <v>122.1</v>
      </c>
      <c r="E90" s="35">
        <v>122.1</v>
      </c>
      <c r="F90" s="23">
        <f t="shared" si="3"/>
        <v>35091.63000000001</v>
      </c>
    </row>
    <row r="91" spans="1:6" ht="12.75">
      <c r="A91" s="19" t="s">
        <v>272</v>
      </c>
      <c r="B91" s="34">
        <v>38925</v>
      </c>
      <c r="C91" s="19" t="s">
        <v>273</v>
      </c>
      <c r="D91" s="24">
        <v>152.44</v>
      </c>
      <c r="F91" s="23">
        <f t="shared" si="3"/>
        <v>34939.19000000001</v>
      </c>
    </row>
    <row r="92" spans="1:6" ht="12.75">
      <c r="A92" s="19" t="s">
        <v>274</v>
      </c>
      <c r="B92" s="34">
        <v>38925</v>
      </c>
      <c r="C92" s="19" t="s">
        <v>275</v>
      </c>
      <c r="D92" s="24">
        <v>26.96</v>
      </c>
      <c r="F92" s="23">
        <f t="shared" si="3"/>
        <v>34912.23000000001</v>
      </c>
    </row>
    <row r="93" spans="1:6" ht="12.75">
      <c r="A93" s="19" t="s">
        <v>276</v>
      </c>
      <c r="B93" s="34">
        <v>38933</v>
      </c>
      <c r="C93" s="19" t="s">
        <v>314</v>
      </c>
      <c r="D93" s="24">
        <v>2122.1</v>
      </c>
      <c r="F93" s="23">
        <f t="shared" si="3"/>
        <v>32790.13000000001</v>
      </c>
    </row>
    <row r="94" spans="1:6" ht="12.75">
      <c r="A94" s="19" t="s">
        <v>52</v>
      </c>
      <c r="B94" s="34">
        <v>38935</v>
      </c>
      <c r="C94" s="19" t="s">
        <v>312</v>
      </c>
      <c r="D94" s="24">
        <v>140</v>
      </c>
      <c r="F94" s="23">
        <f t="shared" si="3"/>
        <v>32650.130000000012</v>
      </c>
    </row>
    <row r="95" spans="1:6" ht="12.75">
      <c r="A95" s="19" t="s">
        <v>53</v>
      </c>
      <c r="B95" s="34">
        <v>38937</v>
      </c>
      <c r="C95" s="19" t="s">
        <v>313</v>
      </c>
      <c r="D95" s="24">
        <v>1000</v>
      </c>
      <c r="F95" s="23">
        <f t="shared" si="3"/>
        <v>31650.130000000012</v>
      </c>
    </row>
    <row r="96" spans="1:6" ht="12.75">
      <c r="A96" s="19"/>
      <c r="B96" s="34"/>
      <c r="C96" s="19"/>
      <c r="D96" s="24"/>
      <c r="F96" s="23">
        <f t="shared" si="3"/>
        <v>31650.130000000012</v>
      </c>
    </row>
    <row r="97" spans="1:6" ht="12.75">
      <c r="A97" s="19"/>
      <c r="B97" s="34"/>
      <c r="C97" s="19" t="s">
        <v>244</v>
      </c>
      <c r="D97" s="24"/>
      <c r="E97" s="35">
        <v>29000</v>
      </c>
      <c r="F97" s="23">
        <f t="shared" si="3"/>
        <v>60650.13000000001</v>
      </c>
    </row>
    <row r="98" spans="1:6" ht="12.75">
      <c r="A98" s="19"/>
      <c r="B98" s="34"/>
      <c r="C98" t="s">
        <v>293</v>
      </c>
      <c r="D98" s="35">
        <v>10000</v>
      </c>
      <c r="F98" s="23">
        <f t="shared" si="3"/>
        <v>50650.13000000001</v>
      </c>
    </row>
    <row r="99" spans="1:6" ht="12.75">
      <c r="A99" s="19"/>
      <c r="B99" s="34"/>
      <c r="C99" t="s">
        <v>310</v>
      </c>
      <c r="D99" s="35">
        <v>2600</v>
      </c>
      <c r="F99" s="23">
        <f t="shared" si="3"/>
        <v>48050.13000000001</v>
      </c>
    </row>
    <row r="100" spans="1:6" ht="12.75">
      <c r="A100" s="19"/>
      <c r="B100" s="34"/>
      <c r="C100" t="s">
        <v>311</v>
      </c>
      <c r="D100" s="35">
        <v>21000</v>
      </c>
      <c r="F100" s="23">
        <f t="shared" si="3"/>
        <v>27050.130000000012</v>
      </c>
    </row>
    <row r="101" ht="12.75">
      <c r="F101" s="23">
        <f t="shared" si="3"/>
        <v>27050.130000000012</v>
      </c>
    </row>
    <row r="102" ht="12.75">
      <c r="F102" s="23">
        <f t="shared" si="3"/>
        <v>27050.130000000012</v>
      </c>
    </row>
    <row r="103" ht="12.75">
      <c r="F103" s="23">
        <f t="shared" si="3"/>
        <v>27050.130000000012</v>
      </c>
    </row>
    <row r="104" ht="12.75">
      <c r="F104" s="23">
        <f t="shared" si="3"/>
        <v>27050.130000000012</v>
      </c>
    </row>
    <row r="105" spans="1:6" ht="12.75">
      <c r="A105" s="19" t="s">
        <v>5</v>
      </c>
      <c r="B105" s="25">
        <v>38960</v>
      </c>
      <c r="F105" s="23">
        <f t="shared" si="3"/>
        <v>27050.130000000012</v>
      </c>
    </row>
    <row r="107" spans="1:7" ht="12.75">
      <c r="A107" s="29" t="s">
        <v>0</v>
      </c>
      <c r="B107" s="32" t="s">
        <v>1</v>
      </c>
      <c r="C107" s="22" t="s">
        <v>2</v>
      </c>
      <c r="D107" s="30" t="s">
        <v>3</v>
      </c>
      <c r="E107" s="30" t="s">
        <v>4</v>
      </c>
      <c r="F107" s="31" t="s">
        <v>5</v>
      </c>
      <c r="G107" s="31" t="s">
        <v>6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B37" sqref="B37"/>
    </sheetView>
  </sheetViews>
  <sheetFormatPr defaultColWidth="9.140625" defaultRowHeight="12.75"/>
  <cols>
    <col min="1" max="1" width="18.7109375" style="0" customWidth="1"/>
    <col min="2" max="2" width="25.421875" style="0" customWidth="1"/>
    <col min="3" max="3" width="11.7109375" style="0" customWidth="1"/>
    <col min="5" max="5" width="10.140625" style="35" customWidth="1"/>
    <col min="6" max="6" width="10.28125" style="35" customWidth="1"/>
  </cols>
  <sheetData>
    <row r="2" spans="1:6" ht="12.75">
      <c r="A2" t="s">
        <v>278</v>
      </c>
      <c r="F2" s="35">
        <v>150000</v>
      </c>
    </row>
    <row r="3" spans="2:5" ht="12.75">
      <c r="B3" t="s">
        <v>279</v>
      </c>
      <c r="E3" s="35">
        <v>50000</v>
      </c>
    </row>
    <row r="5" spans="2:7" ht="12.75">
      <c r="B5" t="s">
        <v>280</v>
      </c>
      <c r="E5" s="36">
        <v>100000</v>
      </c>
      <c r="F5" s="24"/>
      <c r="G5" s="24"/>
    </row>
    <row r="6" spans="5:7" ht="12.75">
      <c r="E6" s="24"/>
      <c r="F6" s="24"/>
      <c r="G6" s="24"/>
    </row>
    <row r="7" spans="5:7" ht="12.75">
      <c r="E7" s="24"/>
      <c r="F7" s="24"/>
      <c r="G7" s="24"/>
    </row>
    <row r="8" spans="1:7" ht="12.75">
      <c r="A8" t="s">
        <v>281</v>
      </c>
      <c r="E8" s="24"/>
      <c r="F8" s="24"/>
      <c r="G8" s="24"/>
    </row>
    <row r="9" spans="2:7" ht="12.75">
      <c r="B9" s="19" t="s">
        <v>188</v>
      </c>
      <c r="C9" s="24">
        <v>5000</v>
      </c>
      <c r="E9" s="24"/>
      <c r="F9" s="24"/>
      <c r="G9" s="24"/>
    </row>
    <row r="10" spans="2:7" ht="12.75">
      <c r="B10" s="19" t="s">
        <v>190</v>
      </c>
      <c r="C10" s="24">
        <v>5000</v>
      </c>
      <c r="E10" s="24"/>
      <c r="F10" s="24"/>
      <c r="G10" s="24"/>
    </row>
    <row r="11" spans="2:6" ht="12.75">
      <c r="B11" s="24" t="s">
        <v>192</v>
      </c>
      <c r="C11" s="24">
        <v>10000</v>
      </c>
      <c r="E11" s="24"/>
      <c r="F11" s="24"/>
    </row>
    <row r="12" spans="2:3" ht="12.75">
      <c r="B12" s="19" t="s">
        <v>196</v>
      </c>
      <c r="C12" s="24">
        <v>5000</v>
      </c>
    </row>
    <row r="13" spans="2:3" ht="12.75">
      <c r="B13" s="19" t="s">
        <v>194</v>
      </c>
      <c r="C13" s="24">
        <v>10000</v>
      </c>
    </row>
    <row r="14" spans="2:3" ht="12.75">
      <c r="B14" s="19" t="s">
        <v>198</v>
      </c>
      <c r="C14" s="24">
        <v>10000</v>
      </c>
    </row>
    <row r="15" spans="2:6" ht="12.75">
      <c r="B15" s="19" t="s">
        <v>202</v>
      </c>
      <c r="C15" s="24">
        <v>5000</v>
      </c>
      <c r="E15" s="24"/>
      <c r="F15" s="24"/>
    </row>
    <row r="16" spans="2:5" ht="12.75">
      <c r="B16" s="19" t="s">
        <v>289</v>
      </c>
      <c r="C16" s="24">
        <v>10000</v>
      </c>
      <c r="E16" s="35" t="s">
        <v>290</v>
      </c>
    </row>
    <row r="18" ht="12.75">
      <c r="A18" t="s">
        <v>282</v>
      </c>
    </row>
    <row r="19" ht="12.75">
      <c r="B19" t="s">
        <v>283</v>
      </c>
    </row>
    <row r="20" ht="12.75">
      <c r="B20" t="s">
        <v>284</v>
      </c>
    </row>
    <row r="22" spans="1:3" ht="12.75">
      <c r="A22" s="19" t="s">
        <v>208</v>
      </c>
      <c r="B22" s="24" t="s">
        <v>291</v>
      </c>
      <c r="C22" s="24">
        <v>30000</v>
      </c>
    </row>
    <row r="23" spans="2:3" ht="12.75">
      <c r="B23" s="35" t="s">
        <v>292</v>
      </c>
      <c r="C23" s="35">
        <v>10000</v>
      </c>
    </row>
    <row r="24" spans="2:3" ht="12.75">
      <c r="B24" s="35"/>
      <c r="C24" s="35"/>
    </row>
    <row r="25" spans="1:3" ht="12.75">
      <c r="A25" t="s">
        <v>285</v>
      </c>
      <c r="B25" s="35"/>
      <c r="C25" s="35">
        <f>SUM(C9:C23)</f>
        <v>100000</v>
      </c>
    </row>
    <row r="26" spans="2:3" ht="12.75">
      <c r="B26" s="19"/>
      <c r="C26" s="24"/>
    </row>
    <row r="27" spans="1:3" ht="12.75">
      <c r="A27" t="s">
        <v>288</v>
      </c>
      <c r="B27" s="19"/>
      <c r="C27" s="24"/>
    </row>
    <row r="28" spans="1:3" ht="12.75">
      <c r="A28" t="s">
        <v>286</v>
      </c>
      <c r="B28" s="19"/>
      <c r="C28" s="24"/>
    </row>
    <row r="29" spans="1:3" ht="12.75">
      <c r="A29" t="s">
        <v>287</v>
      </c>
      <c r="B29" s="19"/>
      <c r="C29" s="24"/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24" sqref="E24"/>
    </sheetView>
  </sheetViews>
  <sheetFormatPr defaultColWidth="9.140625" defaultRowHeight="12.75"/>
  <sheetData>
    <row r="1" ht="12.75">
      <c r="A1" t="s">
        <v>294</v>
      </c>
    </row>
    <row r="3" spans="1:4" ht="12.75">
      <c r="A3" t="s">
        <v>295</v>
      </c>
      <c r="D3">
        <v>7750</v>
      </c>
    </row>
    <row r="4" spans="1:4" ht="12.75">
      <c r="A4" t="s">
        <v>296</v>
      </c>
      <c r="D4">
        <v>3090</v>
      </c>
    </row>
    <row r="6" spans="1:4" ht="12.75">
      <c r="A6" t="s">
        <v>215</v>
      </c>
      <c r="D6">
        <v>7300</v>
      </c>
    </row>
    <row r="7" spans="1:4" ht="12.75">
      <c r="A7" t="s">
        <v>216</v>
      </c>
      <c r="D7">
        <v>5000</v>
      </c>
    </row>
    <row r="8" spans="1:4" ht="12.75">
      <c r="A8" t="s">
        <v>297</v>
      </c>
      <c r="D8">
        <v>2000</v>
      </c>
    </row>
    <row r="9" spans="1:4" ht="12.75">
      <c r="A9" t="s">
        <v>299</v>
      </c>
      <c r="D9" s="37">
        <v>16000</v>
      </c>
    </row>
    <row r="10" spans="1:4" ht="12.75">
      <c r="A10" t="s">
        <v>300</v>
      </c>
      <c r="D10">
        <v>429</v>
      </c>
    </row>
    <row r="11" spans="1:4" ht="12.75">
      <c r="A11" t="s">
        <v>301</v>
      </c>
      <c r="D11">
        <v>175</v>
      </c>
    </row>
    <row r="12" spans="1:4" ht="12.75">
      <c r="A12" t="s">
        <v>302</v>
      </c>
      <c r="D12">
        <v>156</v>
      </c>
    </row>
    <row r="13" spans="1:4" ht="12.75">
      <c r="A13" t="s">
        <v>304</v>
      </c>
      <c r="D13">
        <v>140</v>
      </c>
    </row>
    <row r="14" spans="1:4" ht="12.75">
      <c r="A14" t="s">
        <v>305</v>
      </c>
      <c r="D14">
        <v>2600</v>
      </c>
    </row>
    <row r="15" spans="1:4" ht="12.75">
      <c r="A15" t="s">
        <v>306</v>
      </c>
      <c r="D15">
        <v>320</v>
      </c>
    </row>
    <row r="16" ht="12.75">
      <c r="B16" s="35"/>
    </row>
    <row r="18" ht="12.75">
      <c r="E18">
        <f>SUM(D3:D15)</f>
        <v>44960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silicon desert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David Kratzer</cp:lastModifiedBy>
  <cp:lastPrinted>2006-08-09T03:26:48Z</cp:lastPrinted>
  <dcterms:created xsi:type="dcterms:W3CDTF">2005-10-10T17:04:12Z</dcterms:created>
  <dcterms:modified xsi:type="dcterms:W3CDTF">2006-08-11T20:26:28Z</dcterms:modified>
  <cp:category/>
  <cp:version/>
  <cp:contentType/>
  <cp:contentStatus/>
</cp:coreProperties>
</file>